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tables/table4.xml" ContentType="application/vnd.openxmlformats-officedocument.spreadsheetml.table+xml"/>
  <Override PartName="/xl/worksheets/sheet5.xml" ContentType="application/vnd.openxmlformats-officedocument.spreadsheetml.worksheet+xml"/>
  <Override PartName="/xl/tables/table5.xml" ContentType="application/vnd.openxmlformats-officedocument.spreadsheetml.table+xml"/>
  <Override PartName="/xl/worksheets/sheet6.xml" ContentType="application/vnd.openxmlformats-officedocument.spreadsheetml.worksheet+xml"/>
  <Override PartName="/xl/tables/table6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23413a19a541a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ummary" sheetId="1" r:id="Rf0865e12120c481a"/>
    <x:sheet xmlns:r="http://schemas.openxmlformats.org/officeDocument/2006/relationships" name="Universe" sheetId="2" r:id="R820e92caad924c6d"/>
    <x:sheet xmlns:r="http://schemas.openxmlformats.org/officeDocument/2006/relationships" name="Area_Map" sheetId="3" r:id="Rd977e7d365cf44b6"/>
    <x:sheet xmlns:r="http://schemas.openxmlformats.org/officeDocument/2006/relationships" name="Watchlist" sheetId="4" r:id="Rde8a234b2dd34fa0"/>
    <x:sheet xmlns:r="http://schemas.openxmlformats.org/officeDocument/2006/relationships" name="Company_Notes" sheetId="5" r:id="Rea86fedfffbb43a3"/>
    <x:sheet xmlns:r="http://schemas.openxmlformats.org/officeDocument/2006/relationships" name="Sources_Method" sheetId="6" r:id="Rc95ffb915e9046b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8">
    <x:numFmt numFmtId="200" formatCode="#,##0"/>
    <x:numFmt numFmtId="201" formatCode="0.00"/>
    <x:numFmt numFmtId="202" formatCode="0.0%"/>
    <x:numFmt numFmtId="203" formatCode="0.0"/>
    <x:numFmt numFmtId="204" formatCode="yyyy-mm-dd"/>
    <x:numFmt numFmtId="205" formatCode="0.000000"/>
    <x:numFmt numFmtId="206" formatCode="0.0%;(0.0%);–"/>
    <x:numFmt numFmtId="207" formatCode="0.0&quot;x&quot;"/>
  </x:numFmts>
  <x:fonts count="8">
    <x:font>
      <x:sz val="11"/>
      <x:name val="Carlito"/>
    </x:font>
    <x:font>
      <x:b/>
      <x:sz val="16"/>
      <x:color rgb="FF17243B"/>
      <x:name val="Arial"/>
    </x:font>
    <x:font>
      <x:sz val="11"/>
      <x:color rgb="FF17243B"/>
      <x:name val="Arial"/>
    </x:font>
    <x:font>
      <x:b/>
      <x:sz val="11"/>
      <x:color rgb="FFFFFFFF"/>
      <x:name val="Arial"/>
    </x:font>
    <x:font>
      <x:sz val="11"/>
      <x:color rgb="FF2458B8"/>
      <x:name val="Arial"/>
    </x:font>
    <x:font>
      <x:b/>
      <x:sz val="11"/>
      <x:name val="Arial"/>
    </x:font>
    <x:font>
      <x:sz val="11"/>
      <x:name val="Arial"/>
    </x:font>
    <x:font>
      <x:sz val="11"/>
      <x:color rgb="FF45566C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263B5B"/>
      </x:patternFill>
    </x:fill>
    <x:fill>
      <x:patternFill patternType="solid">
        <x:fgColor rgb="FFF2F5F9"/>
      </x:patternFill>
    </x:fill>
  </x:fills>
  <x:borders count="1">
    <x:border/>
  </x:borders>
  <x:cellStyleXfs count="1">
    <x:xf numFmtId="0" fontId="0" fillId="0" borderId="0"/>
  </x:cellStyleXfs>
  <x:cellXfs count="53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2" fillId="3" borderId="0" xfId="0" applyNumberFormat="1" applyFont="1" applyFill="1" applyBorder="1" applyAlignment="1">
      <x:alignment vertical="center"/>
    </x:xf>
    <x:xf numFmtId="200" fontId="2" fillId="3" borderId="0" xfId="0" applyNumberFormat="1" applyFont="1" applyFill="1" applyBorder="1" applyAlignment="1">
      <x:alignment vertical="center"/>
    </x:xf>
    <x:xf numFmtId="200" fontId="2" fillId="0" borderId="0" xfId="0" applyNumberFormat="1" applyFont="1" applyFill="1" applyBorder="1" applyAlignment="1">
      <x:alignment vertical="center"/>
    </x:xf>
    <x:xf numFmtId="201" fontId="2" fillId="3" borderId="0" xfId="0" applyNumberFormat="1" applyFont="1" applyFill="1" applyBorder="1" applyAlignment="1">
      <x:alignment vertical="center"/>
    </x:xf>
    <x:xf numFmtId="201" fontId="2" fillId="0" borderId="0" xfId="0" applyNumberFormat="1" applyFont="1" applyFill="1" applyBorder="1" applyAlignment="1">
      <x:alignment vertical="center"/>
    </x:xf>
    <x:xf numFmtId="202" fontId="2" fillId="3" borderId="0" xfId="0" applyNumberFormat="1" applyFont="1" applyFill="1" applyBorder="1" applyAlignment="1">
      <x:alignment vertical="center"/>
    </x:xf>
    <x:xf numFmtId="202" fontId="2" fillId="0" borderId="0" xfId="0" applyNumberFormat="1" applyFont="1" applyFill="1" applyBorder="1" applyAlignment="1">
      <x:alignment vertical="center"/>
    </x:xf>
    <x:xf numFmtId="203" fontId="2" fillId="3" borderId="0" xfId="0" applyNumberFormat="1" applyFont="1" applyFill="1" applyBorder="1" applyAlignment="1">
      <x:alignment vertical="center"/>
    </x:xf>
    <x:xf numFmtId="203" fontId="2" fillId="0" borderId="0" xfId="0" applyNumberFormat="1" applyFont="1" applyFill="1" applyBorder="1" applyAlignment="1">
      <x:alignment vertical="center"/>
    </x:xf>
    <x:xf numFmtId="204" fontId="2" fillId="3" borderId="0" xfId="0" applyNumberFormat="1" applyFont="1" applyFill="1" applyBorder="1" applyAlignment="1">
      <x:alignment vertical="center"/>
    </x:xf>
    <x:xf numFmtId="204" fontId="2" fillId="0" borderId="0" xfId="0" applyNumberFormat="1" applyFont="1" applyFill="1" applyBorder="1" applyAlignment="1">
      <x:alignment vertical="center"/>
    </x:xf>
    <x:xf numFmtId="205" fontId="2" fillId="3" borderId="0" xfId="0" applyNumberFormat="1" applyFont="1" applyFill="1" applyBorder="1" applyAlignment="1">
      <x:alignment vertical="center"/>
    </x:xf>
    <x:xf numFmtId="205" fontId="2" fillId="0" borderId="0" xfId="0" applyNumberFormat="1" applyFont="1" applyFill="1" applyBorder="1" applyAlignment="1">
      <x:alignment vertical="center"/>
    </x:xf>
    <x:xf numFmtId="200" fontId="4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201" fontId="4" fillId="3" borderId="0" xfId="0" applyNumberFormat="1" applyFont="1" applyFill="1" applyBorder="1" applyAlignment="1">
      <x:alignment vertical="center"/>
    </x:xf>
    <x:xf numFmtId="202" fontId="4" fillId="3" borderId="0" xfId="0" applyNumberFormat="1" applyFont="1" applyFill="1" applyBorder="1" applyAlignment="1">
      <x:alignment vertical="center"/>
    </x:xf>
    <x:xf numFmtId="203" fontId="4" fillId="3" borderId="0" xfId="0" applyNumberFormat="1" applyFont="1" applyFill="1" applyBorder="1" applyAlignment="1">
      <x:alignment vertical="center"/>
    </x:xf>
    <x:xf numFmtId="204" fontId="4" fillId="3" borderId="0" xfId="0" applyNumberFormat="1" applyFont="1" applyFill="1" applyBorder="1" applyAlignment="1">
      <x:alignment vertical="center"/>
    </x:xf>
    <x:xf numFmtId="205" fontId="4" fillId="3" borderId="0" xfId="0" applyNumberFormat="1" applyFont="1" applyFill="1" applyBorder="1" applyAlignment="1">
      <x:alignment vertical="center"/>
    </x:xf>
    <x:xf numFmtId="200" fontId="4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201" fontId="4" fillId="0" borderId="0" xfId="0" applyNumberFormat="1" applyFont="1" applyFill="1" applyBorder="1" applyAlignment="1">
      <x:alignment vertical="center"/>
    </x:xf>
    <x:xf numFmtId="202" fontId="4" fillId="0" borderId="0" xfId="0" applyNumberFormat="1" applyFont="1" applyFill="1" applyBorder="1" applyAlignment="1">
      <x:alignment vertical="center"/>
    </x:xf>
    <x:xf numFmtId="203" fontId="4" fillId="0" borderId="0" xfId="0" applyNumberFormat="1" applyFont="1" applyFill="1" applyBorder="1" applyAlignment="1">
      <x:alignment vertical="center"/>
    </x:xf>
    <x:xf numFmtId="204" fontId="4" fillId="0" borderId="0" xfId="0" applyNumberFormat="1" applyFont="1" applyFill="1" applyBorder="1" applyAlignment="1">
      <x:alignment vertical="center"/>
    </x:xf>
    <x:xf numFmtId="205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0" fontId="6" fillId="0" borderId="0" xfId="0" applyNumberFormat="1" applyFont="1" applyFill="1" applyBorder="1" applyAlignment="1">
      <x:alignment wrapText="1"/>
    </x:xf>
    <x:xf numFmtId="206" fontId="2" fillId="3" borderId="0" xfId="0" applyNumberFormat="1" applyFont="1" applyFill="1" applyBorder="1" applyAlignment="1">
      <x:alignment vertical="center"/>
    </x:xf>
    <x:xf numFmtId="206" fontId="2" fillId="0" borderId="0" xfId="0" applyNumberFormat="1" applyFont="1" applyFill="1" applyBorder="1" applyAlignment="1">
      <x:alignment vertical="center"/>
    </x:xf>
    <x:xf numFmtId="207" fontId="2" fillId="3" borderId="0" xfId="0" applyNumberFormat="1" applyFont="1" applyFill="1" applyBorder="1" applyAlignment="1">
      <x:alignment vertical="center"/>
    </x:xf>
    <x:xf numFmtId="207" fontId="2" fillId="0" borderId="0" xfId="0" applyNumberFormat="1" applyFont="1" applyFill="1" applyBorder="1" applyAlignment="1">
      <x:alignment vertical="center"/>
    </x:xf>
    <x:xf numFmtId="201" fontId="2" fillId="3" borderId="0" xfId="0" applyNumberFormat="1" applyFont="1" applyFill="1" applyBorder="1" applyAlignment="1">
      <x:alignment horizontal="right" vertical="center"/>
    </x:xf>
    <x:xf numFmtId="206" fontId="2" fillId="3" borderId="0" xfId="0" applyNumberFormat="1" applyFont="1" applyFill="1" applyBorder="1" applyAlignment="1">
      <x:alignment horizontal="right" vertical="center"/>
    </x:xf>
    <x:xf numFmtId="207" fontId="2" fillId="3" borderId="0" xfId="0" applyNumberFormat="1" applyFont="1" applyFill="1" applyBorder="1" applyAlignment="1">
      <x:alignment horizontal="right" vertical="center"/>
    </x:xf>
    <x:xf numFmtId="202" fontId="2" fillId="3" borderId="0" xfId="0" applyNumberFormat="1" applyFont="1" applyFill="1" applyBorder="1" applyAlignment="1">
      <x:alignment horizontal="right" vertical="center"/>
    </x:xf>
    <x:xf numFmtId="201" fontId="2" fillId="0" borderId="0" xfId="0" applyNumberFormat="1" applyFont="1" applyFill="1" applyBorder="1" applyAlignment="1">
      <x:alignment horizontal="right" vertical="center"/>
    </x:xf>
    <x:xf numFmtId="206" fontId="2" fillId="0" borderId="0" xfId="0" applyNumberFormat="1" applyFont="1" applyFill="1" applyBorder="1" applyAlignment="1">
      <x:alignment horizontal="right" vertical="center"/>
    </x:xf>
    <x:xf numFmtId="207" fontId="2" fillId="0" borderId="0" xfId="0" applyNumberFormat="1" applyFont="1" applyFill="1" applyBorder="1" applyAlignment="1">
      <x:alignment horizontal="right" vertical="center"/>
    </x:xf>
    <x:xf numFmtId="202" fontId="2" fillId="0" borderId="0" xfId="0" applyNumberFormat="1" applyFont="1" applyFill="1" applyBorder="1" applyAlignment="1">
      <x:alignment horizontal="right" vertical="center"/>
    </x:xf>
    <x:xf numFmtId="0" fontId="7" fillId="0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2e53952adb4f4c" /><Relationship Type="http://schemas.openxmlformats.org/officeDocument/2006/relationships/theme" Target="/xl/theme/theme1.xml" Id="R844cbc09c4844b77" /><Relationship Type="http://schemas.openxmlformats.org/officeDocument/2006/relationships/sharedStrings" Target="/xl/sharedStrings.xml" Id="R1606ca0e997043e7" /><Relationship Type="http://schemas.openxmlformats.org/officeDocument/2006/relationships/worksheet" Target="/xl/worksheets/sheet1.xml" Id="Rf0865e12120c481a" /><Relationship Type="http://schemas.openxmlformats.org/officeDocument/2006/relationships/worksheet" Target="/xl/worksheets/sheet2.xml" Id="R820e92caad924c6d" /><Relationship Type="http://schemas.openxmlformats.org/officeDocument/2006/relationships/worksheet" Target="/xl/worksheets/sheet3.xml" Id="Rd977e7d365cf44b6" /><Relationship Type="http://schemas.openxmlformats.org/officeDocument/2006/relationships/worksheet" Target="/xl/worksheets/sheet4.xml" Id="Rde8a234b2dd34fa0" /><Relationship Type="http://schemas.openxmlformats.org/officeDocument/2006/relationships/worksheet" Target="/xl/worksheets/sheet5.xml" Id="Rea86fedfffbb43a3" /><Relationship Type="http://schemas.openxmlformats.org/officeDocument/2006/relationships/worksheet" Target="/xl/worksheets/sheet6.xml" Id="Rc95ffb915e9046b0" /></Relationships>
</file>

<file path=xl/tables/table1.xml><?xml version="1.0" encoding="utf-8"?>
<x:table xmlns:x="http://schemas.openxmlformats.org/spreadsheetml/2006/main" id="3" name="SummaryTable" displayName="SummaryTable" ref="A5:I52" headerRowCount="1" totalsRowCount="0" totalsRowShown="0">
  <x:autoFilter ref="A5:I52"/>
  <x:tableColumns count="9">
    <x:tableColumn id="1" name="Company"/>
    <x:tableColumn id="2" name="Ticker"/>
    <x:tableColumn id="3" name="Mkt cap USD bn"/>
    <x:tableColumn id="4" name="Revenue YoY"/>
    <x:tableColumn id="5" name="Gross margin"/>
    <x:tableColumn id="6" name="P/E TTM"/>
    <x:tableColumn id="7" name="P/S TTM"/>
    <x:tableColumn id="8" name="Fwd revenue growth NTM"/>
    <x:tableColumn id="9" name="Fwd P/E NTM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UniverseTable" displayName="UniverseTable" ref="A5:AA52" headerRowCount="1" totalsRowCount="0" totalsRowShown="0">
  <x:autoFilter ref="A5:AA52"/>
  <x:tableColumns count="27">
    <x:tableColumn id="1" name="Area"/>
    <x:tableColumn id="2" name="Sub-area"/>
    <x:tableColumn id="3" name="Company"/>
    <x:tableColumn id="4" name="TradingView symbol"/>
    <x:tableColumn id="5" name="Public symbol"/>
    <x:tableColumn id="6" name="Exchange"/>
    <x:tableColumn id="7" name="Relevance 1–5"/>
    <x:tableColumn id="8" name="Exposure"/>
    <x:tableColumn id="9" name="Price USD"/>
    <x:tableColumn id="10" name="Mkt cap USD bn"/>
    <x:tableColumn id="11" name="Revenue USD bn"/>
    <x:tableColumn id="12" name="Revenue YoY"/>
    <x:tableColumn id="13" name="Gross margin"/>
    <x:tableColumn id="14" name="P/E TTM"/>
    <x:tableColumn id="15" name="P/S TTM"/>
    <x:tableColumn id="16" name="Operating margin"/>
    <x:tableColumn id="17" name="Return on invested capital"/>
    <x:tableColumn id="18" name="Net debt / EBITDA"/>
    <x:tableColumn id="19" name="Recent performance"/>
    <x:tableColumn id="20" name="Data quality"/>
    <x:tableColumn id="21" name="Theme role"/>
    <x:tableColumn id="22" name="Key diligence issue"/>
    <x:tableColumn id="23" name="Fwd revenue growth NTM"/>
    <x:tableColumn id="24" name="Fwd P/E NTM"/>
    <x:tableColumn id="25" name="Size bucket"/>
    <x:tableColumn id="26" name="Screen status"/>
    <x:tableColumn id="27" name="Exposure source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4" name="AreaMapTable" displayName="AreaMapTable" ref="A5:C15" headerRowCount="1" totalsRowCount="0" totalsRowShown="0">
  <x:autoFilter ref="A5:C15"/>
  <x:tableColumns count="3">
    <x:tableColumn id="1" name="Area"/>
    <x:tableColumn id="2" name="Companies"/>
    <x:tableColumn id="3" name="Work performed"/>
  </x:tableColumns>
  <x:tableStyleInfo name="TableStyleMedium2" showFirstColumn="0" showLastColumn="0" showRowStripes="1" showColumnStripes="0"/>
</x:table>
</file>

<file path=xl/tables/table4.xml><?xml version="1.0" encoding="utf-8"?>
<x:table xmlns:x="http://schemas.openxmlformats.org/spreadsheetml/2006/main" id="5" name="WatchlistTable" displayName="WatchlistTable" ref="A5:G52" headerRowCount="1" totalsRowCount="0" totalsRowShown="0">
  <x:autoFilter ref="A5:G52"/>
  <x:tableColumns count="7">
    <x:tableColumn id="1" name="Company"/>
    <x:tableColumn id="2" name="TradingView symbol"/>
    <x:tableColumn id="3" name="Region"/>
    <x:tableColumn id="4" name="Area"/>
    <x:tableColumn id="5" name="Exposure"/>
    <x:tableColumn id="6" name="Size bucket"/>
    <x:tableColumn id="7" name="Status"/>
  </x:tableColumns>
  <x:tableStyleInfo name="TableStyleMedium2" showFirstColumn="0" showLastColumn="0" showRowStripes="1" showColumnStripes="0"/>
</x:table>
</file>

<file path=xl/tables/table5.xml><?xml version="1.0" encoding="utf-8"?>
<x:table xmlns:x="http://schemas.openxmlformats.org/spreadsheetml/2006/main" id="6" name="CompanyNotesTable" displayName="CompanyNotesTable" ref="A5:D52" headerRowCount="1" totalsRowCount="0" totalsRowShown="0">
  <x:autoFilter ref="A5:D52"/>
  <x:tableColumns count="4">
    <x:tableColumn id="1" name="Company"/>
    <x:tableColumn id="2" name="Business and data-center relevance"/>
    <x:tableColumn id="3" name="Key diligence issue"/>
    <x:tableColumn id="4" name="Primary evidence"/>
  </x:tableColumns>
  <x:tableStyleInfo name="TableStyleMedium2" showFirstColumn="0" showLastColumn="0" showRowStripes="1" showColumnStripes="0"/>
</x:table>
</file>

<file path=xl/tables/table6.xml><?xml version="1.0" encoding="utf-8"?>
<x:table xmlns:x="http://schemas.openxmlformats.org/spreadsheetml/2006/main" id="1" name="SourcesMethodTable" displayName="SourcesMethodTable" ref="A5:AC52" headerRowCount="1" totalsRowCount="0" totalsRowShown="0">
  <x:autoFilter ref="A5:AC52"/>
  <x:tableColumns count="29">
    <x:tableColumn id="1" name="Company"/>
    <x:tableColumn id="2" name="Market cap USD"/>
    <x:tableColumn id="3" name="Listed equity USD"/>
    <x:tableColumn id="4" name="TTM revenue USD"/>
    <x:tableColumn id="5" name="Matched prior TTM revenue USD"/>
    <x:tableColumn id="6" name="TTM gross profit USD"/>
    <x:tableColumn id="7" name="Gross margin basis"/>
    <x:tableColumn id="8" name="P/E TTM"/>
    <x:tableColumn id="9" name="P/S TTM"/>
    <x:tableColumn id="10" name="Price USD"/>
    <x:tableColumn id="11" name="Operating margin"/>
    <x:tableColumn id="12" name="Return on invested capital"/>
    <x:tableColumn id="13" name="Net debt / EBITDA"/>
    <x:tableColumn id="14" name="Financial period end"/>
    <x:tableColumn id="15" name="Market date / retrieval"/>
    <x:tableColumn id="16" name="Price FX to USD"/>
    <x:tableColumn id="17" name="Source currency"/>
    <x:tableColumn id="18" name="Method notes"/>
    <x:tableColumn id="19" name="Financial source"/>
    <x:tableColumn id="20" name="Company page"/>
    <x:tableColumn id="21" name="Data-center evidence"/>
    <x:tableColumn id="22" name="Fwd revenue growth NTM"/>
    <x:tableColumn id="23" name="Fwd P/E NTM"/>
    <x:tableColumn id="24" name="Provider raw P/E NTM"/>
    <x:tableColumn id="25" name="Provider snapshot price USD"/>
    <x:tableColumn id="26" name="Rebased screen price USD"/>
    <x:tableColumn id="27" name="PE price rebase factor"/>
    <x:tableColumn id="28" name="Forward source endpoint"/>
    <x:tableColumn id="29" name="Forward period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852dea5247c5459c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dbf65bbd5f2f4468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3.xml" Id="R815403fb2dfc494f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4.xml" Id="R41ae8ac6fe884f29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5.xml" Id="Rf92ca77719e24237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table" Target="/xl/tables/table6.xml" Id="R9bfedc642fd2416a" /></Relationships>
</file>

<file path=xl/worksheets/sheet1.xml><?xml version="1.0" encoding="utf-8"?>
<x:worksheet xmlns:x="http://schemas.openxmlformats.org/spreadsheetml/2006/main">
  <x:sheetPr>
    <x:tabColor rgb="FF263B5B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2" hidden="0" customWidth="1"/>
    <x:col min="2" max="2" width="23" hidden="0" customWidth="1"/>
    <x:col min="3" max="3" width="22" hidden="0" customWidth="1"/>
    <x:col min="4" max="4" width="24" hidden="0" customWidth="1"/>
    <x:col min="5" max="5" width="24" hidden="0" customWidth="1"/>
    <x:col min="6" max="6" width="24" hidden="0" customWidth="1"/>
    <x:col min="7" max="7" width="24" hidden="0" customWidth="1"/>
    <x:col min="8" max="8" width="28" hidden="0" customWidth="1"/>
    <x:col min="9" max="9" width="25" hidden="0" customWidth="1"/>
  </x:cols>
  <x:sheetData>
    <x:row r="2">
      <x:c r="A2" s="1" t="str">
        <x:v>Data-center construction: expanded global screen</x:v>
      </x:c>
    </x:row>
    <x:row r="3">
      <x:c r="A3" t="str">
        <x:v>47 companies. Quotes October 2 / website-only retrieval October 3, 2026. Filter Universe by size and exposure.</x:v>
      </x:c>
    </x:row>
    <x:row r="5" ht="45" customHeight="1">
      <x:c r="A5" s="7" t="str">
        <x:v>Company</x:v>
      </x:c>
      <x:c r="B5" s="7" t="str">
        <x:v>Ticker</x:v>
      </x:c>
      <x:c r="C5" s="7" t="str">
        <x:v>Mkt cap USD bn</x:v>
      </x:c>
      <x:c r="D5" s="7" t="str">
        <x:v>Revenue YoY</x:v>
      </x:c>
      <x:c r="E5" s="7" t="str">
        <x:v>Gross margin</x:v>
      </x:c>
      <x:c r="F5" s="7" t="str">
        <x:v>P/E TTM</x:v>
      </x:c>
      <x:c r="G5" s="7" t="str">
        <x:v>P/S TTM</x:v>
      </x:c>
      <x:c r="H5" s="7" t="str">
        <x:v>Fwd revenue growth NTM</x:v>
      </x:c>
      <x:c r="I5" s="7" t="str">
        <x:v>Fwd P/E NTM</x:v>
      </x:c>
    </x:row>
    <x:row r="6" ht="25" customHeight="1">
      <x:c r="A6" s="8" t="str">
        <x:v>Comfort Systems USA</x:v>
      </x:c>
      <x:c r="B6" s="8" t="str">
        <x:v>NYSE:FIX</x:v>
      </x:c>
      <x:c r="C6" s="42" t="n">
        <x:f>'Universe'!J6</x:f>
        <x:v>60.816152455</x:v>
      </x:c>
      <x:c r="D6" s="43" t="n">
        <x:f>'Universe'!L6</x:f>
        <x:v>0.4610738765936544</x:v>
      </x:c>
      <x:c r="E6" s="43" t="n">
        <x:f>'Universe'!M6</x:f>
        <x:v>0.2566102459346364</x:v>
      </x:c>
      <x:c r="F6" s="44" t="n">
        <x:f>'Universe'!N6</x:f>
        <x:v>42.522</x:v>
      </x:c>
      <x:c r="G6" s="44" t="n">
        <x:f>'Universe'!O6</x:f>
        <x:v>5.416460853218696</x:v>
      </x:c>
      <x:c r="H6" s="45" t="n">
        <x:f>'Universe'!W6</x:f>
        <x:v>0.21512946604071348</x:v>
      </x:c>
      <x:c r="I6" s="44" t="n">
        <x:f>'Universe'!X6</x:f>
        <x:v>33.31107860271216</x:v>
      </x:c>
    </x:row>
    <x:row r="7" ht="25" customHeight="1">
      <x:c r="A7" s="3" t="str">
        <x:v>EMCOR Group</x:v>
      </x:c>
      <x:c r="B7" s="3" t="str">
        <x:v>NYSE:EME</x:v>
      </x:c>
      <x:c r="C7" s="46" t="n">
        <x:f>'Universe'!J7</x:f>
        <x:v>34.697289226</x:v>
      </x:c>
      <x:c r="D7" s="47" t="n">
        <x:f>'Universe'!L7</x:f>
        <x:v>0.1892137557337672</x:v>
      </x:c>
      <x:c r="E7" s="47" t="n">
        <x:f>'Universe'!M7</x:f>
        <x:v>0.1942613027633682</x:v>
      </x:c>
      <x:c r="F7" s="48" t="n">
        <x:f>'Universe'!N7</x:f>
        <x:v>24.4669</x:v>
      </x:c>
      <x:c r="G7" s="48" t="n">
        <x:f>'Universe'!O7</x:f>
        <x:v>1.865668835438648</x:v>
      </x:c>
      <x:c r="H7" s="49" t="n">
        <x:f>'Universe'!W7</x:f>
        <x:v>0.1304920016679012</x:v>
      </x:c>
      <x:c r="I7" s="48" t="n">
        <x:f>'Universe'!X7</x:f>
        <x:v>23.22263948568792</x:v>
      </x:c>
    </x:row>
    <x:row r="8" ht="25" customHeight="1">
      <x:c r="A8" s="8" t="str">
        <x:v>IES Holdings</x:v>
      </x:c>
      <x:c r="B8" s="8" t="str">
        <x:v>NASDAQ:IESC</x:v>
      </x:c>
      <x:c r="C8" s="42" t="n">
        <x:f>'Universe'!J8</x:f>
        <x:v>13.52226193</x:v>
      </x:c>
      <x:c r="D8" s="43" t="n">
        <x:f>'Universe'!L8</x:f>
        <x:v>0.2265969026577268</x:v>
      </x:c>
      <x:c r="E8" s="43" t="n">
        <x:f>'Universe'!M8</x:f>
        <x:v>0.26305465832961594</x:v>
      </x:c>
      <x:c r="F8" s="44" t="n">
        <x:f>'Universe'!N8</x:f>
        <x:v>30.1502</x:v>
      </x:c>
      <x:c r="G8" s="44" t="n">
        <x:f>'Universe'!O8</x:f>
        <x:v>3.3926586141300668</x:v>
      </x:c>
      <x:c r="H8" s="45" t="n">
        <x:f>'Universe'!W8</x:f>
        <x:v>0.38466035933947307</x:v>
      </x:c>
      <x:c r="I8" s="44" t="n">
        <x:f>'Universe'!X8</x:f>
        <x:v>27.724558791160607</x:v>
      </x:c>
    </x:row>
    <x:row r="9" ht="25" customHeight="1">
      <x:c r="A9" s="3" t="str">
        <x:v>Sterling Infrastructure</x:v>
      </x:c>
      <x:c r="B9" s="3" t="str">
        <x:v>NASDAQ:STRL</x:v>
      </x:c>
      <x:c r="C9" s="46" t="n">
        <x:f>'Universe'!J9</x:f>
        <x:v>16.316527272</x:v>
      </x:c>
      <x:c r="D9" s="47" t="n">
        <x:f>'Universe'!L9</x:f>
        <x:v>0.6082789871426026</x:v>
      </x:c>
      <x:c r="E9" s="47" t="n">
        <x:f>'Universe'!M9</x:f>
        <x:v>0.2380661139815605</x:v>
      </x:c>
      <x:c r="F9" s="48" t="n">
        <x:f>'Universe'!N9</x:f>
        <x:v>38.4585</x:v>
      </x:c>
      <x:c r="G9" s="48" t="n">
        <x:f>'Universe'!O9</x:f>
        <x:v>4.74526500093355</x:v>
      </x:c>
      <x:c r="H9" s="49" t="n">
        <x:f>'Universe'!W9</x:f>
        <x:v>0.2215920763790884</x:v>
      </x:c>
      <x:c r="I9" s="48" t="n">
        <x:f>'Universe'!X9</x:f>
        <x:v>25.261740125191658</x:v>
      </x:c>
    </x:row>
    <x:row r="10" ht="25" customHeight="1">
      <x:c r="A10" s="8" t="str">
        <x:v>Legence</x:v>
      </x:c>
      <x:c r="B10" s="8" t="str">
        <x:v>NASDAQ:LGN</x:v>
      </x:c>
      <x:c r="C10" s="42" t="n">
        <x:f>'Universe'!J10</x:f>
        <x:v>5.793926483</x:v>
      </x:c>
      <x:c r="D10" s="43" t="n">
        <x:f>'Universe'!L10</x:f>
        <x:v>0.6919157562666507</x:v>
      </x:c>
      <x:c r="E10" s="43" t="n">
        <x:f>'Universe'!M10</x:f>
        <x:v>0.18739834923970838</x:v>
      </x:c>
      <x:c r="F10" s="44" t="str">
        <x:f>'Universe'!N10</x:f>
        <x:v>N/M</x:v>
      </x:c>
      <x:c r="G10" s="44" t="n">
        <x:f>'Universe'!O10</x:f>
        <x:v>1.5468339647293887</x:v>
      </x:c>
      <x:c r="H10" s="45" t="n">
        <x:f>'Universe'!W10</x:f>
        <x:v>0.39151095684147363</x:v>
      </x:c>
      <x:c r="I10" s="44" t="n">
        <x:f>'Universe'!X10</x:f>
        <x:v>26.2070714127102</x:v>
      </x:c>
    </x:row>
    <x:row r="11" ht="25" customHeight="1">
      <x:c r="A11" s="3" t="str">
        <x:v>MYR Group</x:v>
      </x:c>
      <x:c r="B11" s="3" t="str">
        <x:v>NASDAQ:MYRG</x:v>
      </x:c>
      <x:c r="C11" s="46" t="n">
        <x:f>'Universe'!J11</x:f>
        <x:v>4.745040323</x:v>
      </x:c>
      <x:c r="D11" s="47" t="n">
        <x:f>'Universe'!L11</x:f>
        <x:v>0.16057440459032324</x:v>
      </x:c>
      <x:c r="E11" s="47" t="n">
        <x:f>'Universe'!M11</x:f>
        <x:v>0.12488283349363251</x:v>
      </x:c>
      <x:c r="F11" s="48" t="n">
        <x:f>'Universe'!N11</x:f>
        <x:v>28.9156</x:v>
      </x:c>
      <x:c r="G11" s="48" t="n">
        <x:f>'Universe'!O11</x:f>
        <x:v>1.184468276364929</x:v>
      </x:c>
      <x:c r="H11" s="49" t="n">
        <x:f>'Universe'!W11</x:f>
        <x:v>0.1564475593821384</x:v>
      </x:c>
      <x:c r="I11" s="48" t="n">
        <x:f>'Universe'!X11</x:f>
        <x:v>23.984360601857077</x:v>
      </x:c>
    </x:row>
    <x:row r="12" ht="25" customHeight="1">
      <x:c r="A12" s="8" t="str">
        <x:v>Quanta Services</x:v>
      </x:c>
      <x:c r="B12" s="8" t="str">
        <x:v>NYSE:PWR</x:v>
      </x:c>
      <x:c r="C12" s="42" t="n">
        <x:f>'Universe'!J12</x:f>
        <x:v>101.716325968</x:v>
      </x:c>
      <x:c r="D12" s="43" t="n">
        <x:f>'Universe'!L12</x:f>
        <x:v>0.26301110853942333</x:v>
      </x:c>
      <x:c r="E12" s="43" t="n">
        <x:f>'Universe'!M12</x:f>
        <x:v>0.1545648187486818</x:v>
      </x:c>
      <x:c r="F12" s="44" t="n">
        <x:f>'Universe'!N12</x:f>
        <x:v>77.4983</x:v>
      </x:c>
      <x:c r="G12" s="44" t="n">
        <x:f>'Universe'!O12</x:f>
        <x:v>3.0911986992913567</x:v>
      </x:c>
      <x:c r="H12" s="45" t="n">
        <x:f>'Universe'!W12</x:f>
        <x:v>0.27888939461062967</x:v>
      </x:c>
      <x:c r="I12" s="44" t="n">
        <x:f>'Universe'!X12</x:f>
        <x:v>37.48306807059138</x:v>
      </x:c>
    </x:row>
    <x:row r="13" ht="25" customHeight="1">
      <x:c r="A13" s="3" t="str">
        <x:v>HOCHTIEF</x:v>
      </x:c>
      <x:c r="B13" s="3" t="str">
        <x:v>XETR:HOT</x:v>
      </x:c>
      <x:c r="C13" s="46" t="n">
        <x:f>'Universe'!J13</x:f>
        <x:v>34.515789909</x:v>
      </x:c>
      <x:c r="D13" s="47" t="n">
        <x:f>'Universe'!L13</x:f>
        <x:v>0.19754658910771372</x:v>
      </x:c>
      <x:c r="E13" s="47" t="n">
        <x:f>'Universe'!M13</x:f>
        <x:v>0.10728477064772639</x:v>
      </x:c>
      <x:c r="F13" s="48" t="n">
        <x:f>'Universe'!N13</x:f>
        <x:v>33.4822</x:v>
      </x:c>
      <x:c r="G13" s="48" t="n">
        <x:f>'Universe'!O13</x:f>
        <x:v>0.7314721607620146</x:v>
      </x:c>
      <x:c r="H13" s="49" t="n">
        <x:f>'Universe'!W13</x:f>
        <x:v>0.10979270715890199</x:v>
      </x:c>
      <x:c r="I13" s="48" t="n">
        <x:f>'Universe'!X13</x:f>
        <x:v>25.269611168155294</x:v>
      </x:c>
    </x:row>
    <x:row r="14" ht="25" customHeight="1">
      <x:c r="A14" s="8" t="str">
        <x:v>ACS Group</x:v>
      </x:c>
      <x:c r="B14" s="8" t="str">
        <x:v>BME:ACS</x:v>
      </x:c>
      <x:c r="C14" s="42" t="n">
        <x:f>'Universe'!J14</x:f>
        <x:v>28.44641247</x:v>
      </x:c>
      <x:c r="D14" s="43" t="n">
        <x:f>'Universe'!L14</x:f>
        <x:v>0.16128253247614488</x:v>
      </x:c>
      <x:c r="E14" s="43" t="n">
        <x:f>'Universe'!M14</x:f>
        <x:v>0.08563058402963385</x:v>
      </x:c>
      <x:c r="F14" s="44" t="n">
        <x:f>'Universe'!N14</x:f>
        <x:v>23.8227</x:v>
      </x:c>
      <x:c r="G14" s="44" t="n">
        <x:f>'Universe'!O14</x:f>
        <x:v>0.4746279171909165</x:v>
      </x:c>
      <x:c r="H14" s="45" t="n">
        <x:f>'Universe'!W14</x:f>
        <x:v>0.13984581849336486</x:v>
      </x:c>
      <x:c r="I14" s="44" t="n">
        <x:f>'Universe'!X14</x:f>
        <x:v>20.443667991791276</x:v>
      </x:c>
    </x:row>
    <x:row r="15" ht="25" customHeight="1">
      <x:c r="A15" s="3" t="str">
        <x:v>Skanska</x:v>
      </x:c>
      <x:c r="B15" s="3" t="str">
        <x:v>OMXSTO:SKA_B</x:v>
      </x:c>
      <x:c r="C15" s="46" t="n">
        <x:f>'Universe'!J15</x:f>
        <x:v>11.481183531</x:v>
      </x:c>
      <x:c r="D15" s="47" t="n">
        <x:f>'Universe'!L15</x:f>
        <x:v>0.014308851921043253</x:v>
      </x:c>
      <x:c r="E15" s="47" t="n">
        <x:f>'Universe'!M15</x:f>
        <x:v>0.08882051695164359</x:v>
      </x:c>
      <x:c r="F15" s="48" t="n">
        <x:f>'Universe'!N15</x:f>
        <x:v>16.8053</x:v>
      </x:c>
      <x:c r="G15" s="48" t="n">
        <x:f>'Universe'!O15</x:f>
        <x:v>0.6233674431204558</x:v>
      </x:c>
      <x:c r="H15" s="49" t="n">
        <x:f>'Universe'!W15</x:f>
        <x:v>0.03484163709252441</x:v>
      </x:c>
      <x:c r="I15" s="48" t="n">
        <x:f>'Universe'!X15</x:f>
        <x:v>15.885673192868323</x:v>
      </x:c>
    </x:row>
    <x:row r="16" ht="25" customHeight="1">
      <x:c r="A16" s="8" t="str">
        <x:v>SPIE</x:v>
      </x:c>
      <x:c r="B16" s="8" t="str">
        <x:v>EURONEXT:SPIE</x:v>
      </x:c>
      <x:c r="C16" s="42" t="n">
        <x:f>'Universe'!J16</x:f>
        <x:v>7.913352357</x:v>
      </x:c>
      <x:c r="D16" s="43" t="n">
        <x:f>'Universe'!L16</x:f>
        <x:v>0.08926955114778723</x:v>
      </x:c>
      <x:c r="E16" s="43" t="str">
        <x:f>'Universe'!M16</x:f>
        <x:v>n.a.</x:v>
      </x:c>
      <x:c r="F16" s="44" t="n">
        <x:f>'Universe'!N16</x:f>
        <x:v>22.6835</x:v>
      </x:c>
      <x:c r="G16" s="44" t="n">
        <x:f>'Universe'!O16</x:f>
        <x:v>0.6480667183224555</x:v>
      </x:c>
      <x:c r="H16" s="45" t="n">
        <x:f>'Universe'!W16</x:f>
        <x:v>0.1004437455424394</x:v>
      </x:c>
      <x:c r="I16" s="44" t="n">
        <x:f>'Universe'!X16</x:f>
        <x:v>12.676835811176252</x:v>
      </x:c>
    </x:row>
    <x:row r="17" ht="25" customHeight="1">
      <x:c r="A17" s="3" t="str">
        <x:v>Jacobs Solutions</x:v>
      </x:c>
      <x:c r="B17" s="3" t="str">
        <x:v>NYSE:J</x:v>
      </x:c>
      <x:c r="C17" s="46" t="n">
        <x:f>'Universe'!J17</x:f>
        <x:v>16.158350635</x:v>
      </x:c>
      <x:c r="D17" s="47" t="n">
        <x:f>'Universe'!L17</x:f>
        <x:v>0.20142533063620172</x:v>
      </x:c>
      <x:c r="E17" s="47" t="n">
        <x:f>'Universe'!M17</x:f>
        <x:v>0.22067032387720956</x:v>
      </x:c>
      <x:c r="F17" s="48" t="n">
        <x:f>'Universe'!N17</x:f>
        <x:v>48.4421</x:v>
      </x:c>
      <x:c r="G17" s="48" t="n">
        <x:f>'Universe'!O17</x:f>
        <x:v>1.1363742301263304</x:v>
      </x:c>
      <x:c r="H17" s="49" t="n">
        <x:f>'Universe'!W17</x:f>
        <x:v>0.1210084248996941</x:v>
      </x:c>
      <x:c r="I17" s="48" t="n">
        <x:f>'Universe'!X17</x:f>
        <x:v>17.03976387271841</x:v>
      </x:c>
    </x:row>
    <x:row r="18" ht="25" customHeight="1">
      <x:c r="A18" s="8" t="str">
        <x:v>AECOM</x:v>
      </x:c>
      <x:c r="B18" s="8" t="str">
        <x:v>NYSE:ACM</x:v>
      </x:c>
      <x:c r="C18" s="42" t="n">
        <x:f>'Universe'!J18</x:f>
        <x:v>7.678028716</x:v>
      </x:c>
      <x:c r="D18" s="43" t="n">
        <x:f>'Universe'!L18</x:f>
        <x:v>-0.042379518272783856</x:v>
      </x:c>
      <x:c r="E18" s="43" t="n">
        <x:f>'Universe'!M18</x:f>
        <x:v>0.056780343289920314</x:v>
      </x:c>
      <x:c r="F18" s="44" t="n">
        <x:f>'Universe'!N18</x:f>
        <x:v>27.367</x:v>
      </x:c>
      <x:c r="G18" s="44" t="n">
        <x:f>'Universe'!O18</x:f>
        <x:v>0.49878508257499726</x:v>
      </x:c>
      <x:c r="H18" s="45" t="n">
        <x:f>'Universe'!W18</x:f>
        <x:v>0.09449764389956927</x:v>
      </x:c>
      <x:c r="I18" s="44" t="n">
        <x:f>'Universe'!X18</x:f>
        <x:v>9.762519636289973</x:v>
      </x:c>
    </x:row>
    <x:row r="19" ht="25" customHeight="1">
      <x:c r="A19" s="3" t="str">
        <x:v>Stantec</x:v>
      </x:c>
      <x:c r="B19" s="3" t="str">
        <x:v>NYSE:STN</x:v>
      </x:c>
      <x:c r="C19" s="46" t="n">
        <x:f>'Universe'!J19</x:f>
        <x:v>7.581359967</x:v>
      </x:c>
      <x:c r="D19" s="47" t="n">
        <x:f>'Universe'!L19</x:f>
        <x:v>0.16108967314298117</x:v>
      </x:c>
      <x:c r="E19" s="47" t="n">
        <x:f>'Universe'!M19</x:f>
        <x:v>0.433293267994962</x:v>
      </x:c>
      <x:c r="F19" s="48" t="n">
        <x:f>'Universe'!N19</x:f>
        <x:v>21.0125</x:v>
      </x:c>
      <x:c r="G19" s="48" t="n">
        <x:f>'Universe'!O19</x:f>
        <x:v>1.223431059558716</x:v>
      </x:c>
      <x:c r="H19" s="49" t="n">
        <x:f>'Universe'!W19</x:f>
        <x:v>0.06058357049594987</x:v>
      </x:c>
      <x:c r="I19" s="48" t="n">
        <x:f>'Universe'!X19</x:f>
        <x:v>14.74837263531774</x:v>
      </x:c>
    </x:row>
    <x:row r="20" ht="25" customHeight="1">
      <x:c r="A20" s="8" t="str">
        <x:v>Limbach</x:v>
      </x:c>
      <x:c r="B20" s="8" t="str">
        <x:v>NASDAQ:LMB</x:v>
      </x:c>
      <x:c r="C20" s="42" t="n">
        <x:f>'Universe'!J20</x:f>
        <x:v>0.585517156</x:v>
      </x:c>
      <x:c r="D20" s="43" t="n">
        <x:f>'Universe'!L20</x:f>
        <x:v>0.23665672548782002</x:v>
      </x:c>
      <x:c r="E20" s="43" t="n">
        <x:f>'Universe'!M20</x:f>
        <x:v>0.2357982423940179</x:v>
      </x:c>
      <x:c r="F20" s="44" t="n">
        <x:f>'Universe'!N20</x:f>
        <x:v>19.64</x:v>
      </x:c>
      <x:c r="G20" s="44" t="n">
        <x:f>'Universe'!O20</x:f>
        <x:v>0.8563059211344148</x:v>
      </x:c>
      <x:c r="H20" s="45" t="n">
        <x:f>'Universe'!W20</x:f>
        <x:v>0.3027059716266278</x:v>
      </x:c>
      <x:c r="I20" s="44" t="n">
        <x:f>'Universe'!X20</x:f>
        <x:v>14.905507993537023</x:v>
      </x:c>
    </x:row>
    <x:row r="21" ht="25" customHeight="1">
      <x:c r="A21" s="3" t="str">
        <x:v>Matrix Service</x:v>
      </x:c>
      <x:c r="B21" s="3" t="str">
        <x:v>NASDAQ:MTRX</x:v>
      </x:c>
      <x:c r="C21" s="46" t="n">
        <x:f>'Universe'!J21</x:f>
        <x:v>0.290840948</x:v>
      </x:c>
      <x:c r="D21" s="47" t="n">
        <x:f>'Universe'!L21</x:f>
        <x:v>0.13564006104361703</x:v>
      </x:c>
      <x:c r="E21" s="47" t="n">
        <x:f>'Universe'!M21</x:f>
        <x:v>0.07320244679682063</x:v>
      </x:c>
      <x:c r="F21" s="48" t="str">
        <x:f>'Universe'!N21</x:f>
        <x:v>N/M</x:v>
      </x:c>
      <x:c r="G21" s="48" t="n">
        <x:f>'Universe'!O21</x:f>
        <x:v>0.3329101360756016</x:v>
      </x:c>
      <x:c r="H21" s="49" t="n">
        <x:f>'Universe'!W21</x:f>
        <x:v>0.1292117619741917</x:v>
      </x:c>
      <x:c r="I21" s="48" t="n">
        <x:f>'Universe'!X21</x:f>
        <x:v>16.885126200303663</x:v>
      </x:c>
    </x:row>
    <x:row r="22" ht="25" customHeight="1">
      <x:c r="A22" s="8" t="str">
        <x:v>Argan</x:v>
      </x:c>
      <x:c r="B22" s="8" t="str">
        <x:v>NYSE:AGX</x:v>
      </x:c>
      <x:c r="C22" s="42" t="n">
        <x:f>'Universe'!J22</x:f>
        <x:v>5.385074255</x:v>
      </x:c>
      <x:c r="D22" s="43" t="n">
        <x:f>'Universe'!L22</x:f>
        <x:v>0.29020778924621426</x:v>
      </x:c>
      <x:c r="E22" s="43" t="n">
        <x:f>'Universe'!M22</x:f>
        <x:v>0.2086298419453041</x:v>
      </x:c>
      <x:c r="F22" s="44" t="n">
        <x:f>'Universe'!N22</x:f>
        <x:v>30.3663</x:v>
      </x:c>
      <x:c r="G22" s="44" t="n">
        <x:f>'Universe'!O22</x:f>
        <x:v>4.532383373746878</x:v>
      </x:c>
      <x:c r="H22" s="45" t="n">
        <x:f>'Universe'!W22</x:f>
        <x:v>0.2724864629777528</x:v>
      </x:c>
      <x:c r="I22" s="44" t="n">
        <x:f>'Universe'!X22</x:f>
        <x:v>28.05121614422105</x:v>
      </x:c>
    </x:row>
    <x:row r="23" ht="25" customHeight="1">
      <x:c r="A23" s="3" t="str">
        <x:v>Bowman Consulting</x:v>
      </x:c>
      <x:c r="B23" s="3" t="str">
        <x:v>NASDAQ:BWMN</x:v>
      </x:c>
      <x:c r="C23" s="46" t="n">
        <x:f>'Universe'!J23</x:f>
        <x:v>0.738492811</x:v>
      </x:c>
      <x:c r="D23" s="47" t="n">
        <x:f>'Universe'!L23</x:f>
        <x:v>0.14155646333864147</x:v>
      </x:c>
      <x:c r="E23" s="47" t="n">
        <x:f>'Universe'!M23</x:f>
        <x:v>0.5335614101592115</x:v>
      </x:c>
      <x:c r="F23" s="48" t="n">
        <x:f>'Universe'!N23</x:f>
        <x:v>106.5</x:v>
      </x:c>
      <x:c r="G23" s="48" t="n">
        <x:f>'Universe'!O23</x:f>
        <x:v>1.3997210216072782</x:v>
      </x:c>
      <x:c r="H23" s="49" t="n">
        <x:f>'Universe'!W23</x:f>
        <x:v>0.23203676477949964</x:v>
      </x:c>
      <x:c r="I23" s="48" t="n">
        <x:f>'Universe'!X23</x:f>
        <x:v>27.842708628696975</x:v>
      </x:c>
    </x:row>
    <x:row r="24" ht="25" customHeight="1">
      <x:c r="A24" s="8" t="str">
        <x:v>TIC Solutions</x:v>
      </x:c>
      <x:c r="B24" s="8" t="str">
        <x:v>NYSE:TIC</x:v>
      </x:c>
      <x:c r="C24" s="42" t="n">
        <x:f>'Universe'!J24</x:f>
        <x:v>1.810760141</x:v>
      </x:c>
      <x:c r="D24" s="43" t="n">
        <x:f>'Universe'!L24</x:f>
        <x:v>3.2864099242040172</x:v>
      </x:c>
      <x:c r="E24" s="43" t="n">
        <x:f>'Universe'!M24</x:f>
        <x:v>0.3392733722327031</x:v>
      </x:c>
      <x:c r="F24" s="44" t="str">
        <x:f>'Universe'!N24</x:f>
        <x:v>N/M</x:v>
      </x:c>
      <x:c r="G24" s="44" t="n">
        <x:f>'Universe'!O24</x:f>
        <x:v>0.881349203127525</x:v>
      </x:c>
      <x:c r="H24" s="45" t="n">
        <x:f>'Universe'!W24</x:f>
        <x:v>0.10876353082745704</x:v>
      </x:c>
      <x:c r="I24" s="44" t="n">
        <x:f>'Universe'!X24</x:f>
        <x:v>14.977131704783435</x:v>
      </x:c>
    </x:row>
    <x:row r="25" ht="25" customHeight="1">
      <x:c r="A25" s="3" t="str">
        <x:v>Tetra Tech</x:v>
      </x:c>
      <x:c r="B25" s="3" t="str">
        <x:v>NASDAQ:TTEK</x:v>
      </x:c>
      <x:c r="C25" s="46" t="n">
        <x:f>'Universe'!J25</x:f>
        <x:v>8.480191455</x:v>
      </x:c>
      <x:c r="D25" s="47" t="n">
        <x:f>'Universe'!L25</x:f>
        <x:v>-0.07608743195690737</x:v>
      </x:c>
      <x:c r="E25" s="47" t="n">
        <x:f>'Universe'!M25</x:f>
        <x:v>0.18775395874326237</x:v>
      </x:c>
      <x:c r="F25" s="48" t="n">
        <x:f>'Universe'!N25</x:f>
        <x:v>19.9518</x:v>
      </x:c>
      <x:c r="G25" s="48" t="n">
        <x:f>'Universe'!O25</x:f>
        <x:v>1.672794807154587</x:v>
      </x:c>
      <x:c r="H25" s="49" t="n">
        <x:f>'Universe'!W25</x:f>
        <x:v>0.03954720387133581</x:v>
      </x:c>
      <x:c r="I25" s="48" t="n">
        <x:f>'Universe'!X25</x:f>
        <x:v>19.268270911212092</x:v>
      </x:c>
    </x:row>
    <x:row r="26" ht="25" customHeight="1">
      <x:c r="A26" s="8" t="str">
        <x:v>Primoris Services</x:v>
      </x:c>
      <x:c r="B26" s="8" t="str">
        <x:v>NYSE:PRIM</x:v>
      </x:c>
      <x:c r="C26" s="42" t="n">
        <x:f>'Universe'!J26</x:f>
        <x:v>4.257060419</x:v>
      </x:c>
      <x:c r="D26" s="43" t="n">
        <x:f>'Universe'!L26</x:f>
        <x:v>0.05122757706613967</x:v>
      </x:c>
      <x:c r="E26" s="43" t="n">
        <x:f>'Universe'!M26</x:f>
        <x:v>0.08618817615195089</x:v>
      </x:c>
      <x:c r="F26" s="44" t="n">
        <x:f>'Universe'!N26</x:f>
        <x:v>31.0118</x:v>
      </x:c>
      <x:c r="G26" s="44" t="n">
        <x:f>'Universe'!O26</x:f>
        <x:v>0.5844284521871688</x:v>
      </x:c>
      <x:c r="H26" s="45" t="n">
        <x:f>'Universe'!W26</x:f>
        <x:v>0.07182185179986966</x:v>
      </x:c>
      <x:c r="I26" s="44" t="n">
        <x:f>'Universe'!X26</x:f>
        <x:v>20.67398694141106</x:v>
      </x:c>
    </x:row>
    <x:row r="27" ht="25" customHeight="1">
      <x:c r="A27" s="3" t="str">
        <x:v>Ameresco</x:v>
      </x:c>
      <x:c r="B27" s="3" t="str">
        <x:v>NYSE:AMRC</x:v>
      </x:c>
      <x:c r="C27" s="46" t="n">
        <x:f>'Universe'!J27</x:f>
        <x:v>1.144638171</x:v>
      </x:c>
      <x:c r="D27" s="47" t="n">
        <x:f>'Universe'!L27</x:f>
        <x:v>0.08892676578145564</x:v>
      </x:c>
      <x:c r="E27" s="47" t="n">
        <x:f>'Universe'!M27</x:f>
        <x:v>0.16132270915547273</x:v>
      </x:c>
      <x:c r="F27" s="48" t="n">
        <x:f>'Universe'!N27</x:f>
        <x:v>41.4808</x:v>
      </x:c>
      <x:c r="G27" s="48" t="n">
        <x:f>'Universe'!O27</x:f>
        <x:v>0.5655502967730714</x:v>
      </x:c>
      <x:c r="H27" s="49" t="n">
        <x:f>'Universe'!W27</x:f>
        <x:v>0.26937602836930963</x:v>
      </x:c>
      <x:c r="I27" s="48" t="n">
        <x:f>'Universe'!X27</x:f>
        <x:v>17.672067822103713</x:v>
      </x:c>
    </x:row>
    <x:row r="28" ht="25" customHeight="1">
      <x:c r="A28" s="8" t="str">
        <x:v>Babcock &amp; Wilcox</x:v>
      </x:c>
      <x:c r="B28" s="8" t="str">
        <x:v>NYSE:BW</x:v>
      </x:c>
      <x:c r="C28" s="42" t="n">
        <x:f>'Universe'!J28</x:f>
        <x:v>0.849100876</x:v>
      </x:c>
      <x:c r="D28" s="43" t="n">
        <x:f>'Universe'!L28</x:f>
        <x:v>0.46505150076795587</x:v>
      </x:c>
      <x:c r="E28" s="43" t="n">
        <x:f>'Universe'!M28</x:f>
        <x:v>0.19970503571555492</x:v>
      </x:c>
      <x:c r="F28" s="44" t="str">
        <x:f>'Universe'!N28</x:f>
        <x:v>N/M</x:v>
      </x:c>
      <x:c r="G28" s="44" t="n">
        <x:f>'Universe'!O28</x:f>
        <x:v>1.005841093618584</x:v>
      </x:c>
      <x:c r="H28" s="45" t="n">
        <x:f>'Universe'!W28</x:f>
        <x:v>0.3687282328463566</x:v>
      </x:c>
      <x:c r="I28" s="44" t="n">
        <x:f>'Universe'!X28</x:f>
        <x:v>20.591865947852483</x:v>
      </x:c>
    </x:row>
    <x:row r="29" ht="25" customHeight="1">
      <x:c r="A29" s="3" t="str">
        <x:v>Powell Industries</x:v>
      </x:c>
      <x:c r="B29" s="3" t="str">
        <x:v>NASDAQ:POWL</x:v>
      </x:c>
      <x:c r="C29" s="46" t="n">
        <x:f>'Universe'!J29</x:f>
        <x:v>7.1444258</x:v>
      </x:c>
      <x:c r="D29" s="47" t="n">
        <x:f>'Universe'!L29</x:f>
        <x:v>0.07039406398014414</x:v>
      </x:c>
      <x:c r="E29" s="47" t="n">
        <x:f>'Universe'!M29</x:f>
        <x:v>0.3007968747030294</x:v>
      </x:c>
      <x:c r="F29" s="48" t="n">
        <x:f>'Universe'!N29</x:f>
        <x:v>37.6392</x:v>
      </x:c>
      <x:c r="G29" s="48" t="n">
        <x:f>'Universe'!O29</x:f>
        <x:v>6.172172796715743</x:v>
      </x:c>
      <x:c r="H29" s="49" t="n">
        <x:f>'Universe'!W29</x:f>
        <x:v>0.15152998967614528</x:v>
      </x:c>
      <x:c r="I29" s="48" t="n">
        <x:f>'Universe'!X29</x:f>
        <x:v>31.258127436332487</x:v>
      </x:c>
    </x:row>
    <x:row r="30" ht="25" customHeight="1">
      <x:c r="A30" s="8" t="str">
        <x:v>AAON</x:v>
      </x:c>
      <x:c r="B30" s="8" t="str">
        <x:v>NASDAQ:AAON</x:v>
      </x:c>
      <x:c r="C30" s="42" t="n">
        <x:f>'Universe'!J30</x:f>
        <x:v>6.86591452</x:v>
      </x:c>
      <x:c r="D30" s="43" t="n">
        <x:f>'Universe'!L30</x:f>
        <x:v>0.5353415049050883</x:v>
      </x:c>
      <x:c r="E30" s="43" t="n">
        <x:f>'Universe'!M30</x:f>
        <x:v>0.2556900423159783</x:v>
      </x:c>
      <x:c r="F30" s="44" t="n">
        <x:f>'Universe'!N30</x:f>
        <x:v>43.3698</x:v>
      </x:c>
      <x:c r="G30" s="44" t="n">
        <x:f>'Universe'!O30</x:f>
        <x:v>3.5531110394661054</x:v>
      </x:c>
      <x:c r="H30" s="45" t="n">
        <x:f>'Universe'!W30</x:f>
        <x:v>0.26284821337910347</x:v>
      </x:c>
      <x:c r="I30" s="44" t="n">
        <x:f>'Universe'!X30</x:f>
        <x:v>30.993889304281787</x:v>
      </x:c>
    </x:row>
    <x:row r="31" ht="25" customHeight="1">
      <x:c r="A31" s="3" t="str">
        <x:v>Modine</x:v>
      </x:c>
      <x:c r="B31" s="3" t="str">
        <x:v>NYSE:MOD</x:v>
      </x:c>
      <x:c r="C31" s="46" t="n">
        <x:f>'Universe'!J31</x:f>
        <x:v>9.464684566</x:v>
      </x:c>
      <x:c r="D31" s="47" t="str">
        <x:f>'Universe'!L31</x:f>
        <x:v>n.a. (scope changed)</x:v>
      </x:c>
      <x:c r="E31" s="47" t="str">
        <x:f>'Universe'!M31</x:f>
        <x:v>n.a. (scope changed)</x:v>
      </x:c>
      <x:c r="F31" s="48" t="str">
        <x:f>'Universe'!N31</x:f>
        <x:v>n.a. (scope changed)</x:v>
      </x:c>
      <x:c r="G31" s="48" t="str">
        <x:f>'Universe'!O31</x:f>
        <x:v>n.a. (scope changed)</x:v>
      </x:c>
      <x:c r="H31" s="49" t="str">
        <x:f>'Universe'!W31</x:f>
        <x:v>n.a. (scope changed)</x:v>
      </x:c>
      <x:c r="I31" s="48" t="str">
        <x:f>'Universe'!X31</x:f>
        <x:v>n.a. (scope changed)</x:v>
      </x:c>
    </x:row>
    <x:row r="32" ht="25" customHeight="1">
      <x:c r="A32" s="8" t="str">
        <x:v>SPX Technologies</x:v>
      </x:c>
      <x:c r="B32" s="8" t="str">
        <x:v>NYSE:SPXC</x:v>
      </x:c>
      <x:c r="C32" s="42" t="n">
        <x:f>'Universe'!J32</x:f>
        <x:v>8.669361507</x:v>
      </x:c>
      <x:c r="D32" s="43" t="n">
        <x:f>'Universe'!L32</x:f>
        <x:v>0.20634379263301494</x:v>
      </x:c>
      <x:c r="E32" s="43" t="n">
        <x:f>'Universe'!M32</x:f>
        <x:v>0.40239912758996726</x:v>
      </x:c>
      <x:c r="F32" s="44" t="n">
        <x:f>'Universe'!N32</x:f>
        <x:v>31.0754</x:v>
      </x:c>
      <x:c r="G32" s="44" t="n">
        <x:f>'Universe'!O32</x:f>
        <x:v>3.501499053677451</x:v>
      </x:c>
      <x:c r="H32" s="45" t="n">
        <x:f>'Universe'!W32</x:f>
        <x:v>0.18418789979432182</x:v>
      </x:c>
      <x:c r="I32" s="44" t="n">
        <x:f>'Universe'!X32</x:f>
        <x:v>19.36734749233396</x:v>
      </x:c>
    </x:row>
    <x:row r="33" ht="25" customHeight="1">
      <x:c r="A33" s="3" t="str">
        <x:v>CECO Environmental</x:v>
      </x:c>
      <x:c r="B33" s="3" t="str">
        <x:v>NASDAQ:CECO</x:v>
      </x:c>
      <x:c r="C33" s="46" t="n">
        <x:f>'Universe'!J33</x:f>
        <x:v>4.314253678</x:v>
      </x:c>
      <x:c r="D33" s="47" t="n">
        <x:f>'Universe'!L33</x:f>
        <x:v>0.37643770564505674</x:v>
      </x:c>
      <x:c r="E33" s="47" t="n">
        <x:f>'Universe'!M33</x:f>
        <x:v>0.3214699730837835</x:v>
      </x:c>
      <x:c r="F33" s="48" t="str">
        <x:f>'Universe'!N33</x:f>
        <x:v>N/M</x:v>
      </x:c>
      <x:c r="G33" s="48" t="n">
        <x:f>'Universe'!O33</x:f>
        <x:v>4.776774414204144</x:v>
      </x:c>
      <x:c r="H33" s="49" t="n">
        <x:f>'Universe'!W33</x:f>
        <x:v>0.8186208712048764</x:v>
      </x:c>
      <x:c r="I33" s="48" t="n">
        <x:f>'Universe'!X33</x:f>
        <x:v>28.39879380898844</x:v>
      </x:c>
    </x:row>
    <x:row r="34" ht="25" customHeight="1">
      <x:c r="A34" s="8" t="str">
        <x:v>Energy Vault</x:v>
      </x:c>
      <x:c r="B34" s="8" t="str">
        <x:v>NYSE:NRGV</x:v>
      </x:c>
      <x:c r="C34" s="42" t="n">
        <x:f>'Universe'!J34</x:f>
        <x:v>0.716447906</x:v>
      </x:c>
      <x:c r="D34" s="43" t="n">
        <x:f>'Universe'!L34</x:f>
        <x:v>3.3675651635857378</x:v>
      </x:c>
      <x:c r="E34" s="43" t="n">
        <x:f>'Universe'!M34</x:f>
        <x:v>0.22473690967933307</x:v>
      </x:c>
      <x:c r="F34" s="44" t="str">
        <x:f>'Universe'!N34</x:f>
        <x:v>N/M</x:v>
      </x:c>
      <x:c r="G34" s="44" t="n">
        <x:f>'Universe'!O34</x:f>
        <x:v>3.171905920583691</x:v>
      </x:c>
      <x:c r="H34" s="45" t="n">
        <x:f>'Universe'!W34</x:f>
        <x:v>0.6291571968938892</x:v>
      </x:c>
      <x:c r="I34" s="44" t="str">
        <x:f>'Universe'!X34</x:f>
        <x:v>n.a.</x:v>
      </x:c>
    </x:row>
    <x:row r="35" ht="25" customHeight="1">
      <x:c r="A35" s="3" t="str">
        <x:v>Dycom Industries</x:v>
      </x:c>
      <x:c r="B35" s="3" t="str">
        <x:v>NYSE:DY</x:v>
      </x:c>
      <x:c r="C35" s="46" t="n">
        <x:f>'Universe'!J35</x:f>
        <x:v>8.256561979</x:v>
      </x:c>
      <x:c r="D35" s="47" t="n">
        <x:f>'Universe'!L35</x:f>
        <x:v>0.3779159333189668</x:v>
      </x:c>
      <x:c r="E35" s="47" t="n">
        <x:f>'Universe'!M35</x:f>
        <x:v>0.20529022318151757</x:v>
      </x:c>
      <x:c r="F35" s="48" t="n">
        <x:f>'Universe'!N35</x:f>
        <x:v>24.909</x:v>
      </x:c>
      <x:c r="G35" s="48" t="n">
        <x:f>'Universe'!O35</x:f>
        <x:v>1.2000729615337098</x:v>
      </x:c>
      <x:c r="H35" s="49" t="n">
        <x:f>'Universe'!W35</x:f>
        <x:v>0.13114381656842333</x:v>
      </x:c>
      <x:c r="I35" s="48" t="n">
        <x:f>'Universe'!X35</x:f>
        <x:v>15.053713919581126</x:v>
      </x:c>
    </x:row>
    <x:row r="36" ht="25" customHeight="1">
      <x:c r="A36" s="8" t="str">
        <x:v>Mayville Engineering</x:v>
      </x:c>
      <x:c r="B36" s="8" t="str">
        <x:v>NYSE:MEC</x:v>
      </x:c>
      <x:c r="C36" s="42" t="n">
        <x:f>'Universe'!J36</x:f>
        <x:v>0.419225442</x:v>
      </x:c>
      <x:c r="D36" s="43" t="n">
        <x:f>'Universe'!L36</x:f>
        <x:v>0.11768092183642942</x:v>
      </x:c>
      <x:c r="E36" s="43" t="n">
        <x:f>'Universe'!M36</x:f>
        <x:v>0.09126941489679213</x:v>
      </x:c>
      <x:c r="F36" s="44" t="str">
        <x:f>'Universe'!N36</x:f>
        <x:v>N/M</x:v>
      </x:c>
      <x:c r="G36" s="44" t="n">
        <x:f>'Universe'!O36</x:f>
        <x:v>0.7149857199138385</x:v>
      </x:c>
      <x:c r="H36" s="45" t="n">
        <x:f>'Universe'!W36</x:f>
        <x:v>0.15099812591179385</x:v>
      </x:c>
      <x:c r="I36" s="44" t="n">
        <x:f>'Universe'!X36</x:f>
        <x:v>25.986792085287632</x:v>
      </x:c>
    </x:row>
    <x:row r="37" ht="25" customHeight="1">
      <x:c r="A37" s="3" t="str">
        <x:v>Balfour Beatty</x:v>
      </x:c>
      <x:c r="B37" s="3" t="str">
        <x:v>LSE:BBY</x:v>
      </x:c>
      <x:c r="C37" s="46" t="n">
        <x:f>'Universe'!J37</x:f>
        <x:v>6.04815488</x:v>
      </x:c>
      <x:c r="D37" s="47" t="n">
        <x:f>'Universe'!L37</x:f>
        <x:v>0.12129410438507504</x:v>
      </x:c>
      <x:c r="E37" s="47" t="n">
        <x:f>'Universe'!M37</x:f>
        <x:v>0.04745149291243591</x:v>
      </x:c>
      <x:c r="F37" s="48" t="n">
        <x:f>'Universe'!N37</x:f>
        <x:v>17.7308</x:v>
      </x:c>
      <x:c r="G37" s="48" t="n">
        <x:f>'Universe'!O37</x:f>
        <x:v>0.47283198805252397</x:v>
      </x:c>
      <x:c r="H37" s="49" t="n">
        <x:f>'Universe'!W37</x:f>
        <x:v>0.04890946082809644</x:v>
      </x:c>
      <x:c r="I37" s="48" t="n">
        <x:f>'Universe'!X37</x:f>
        <x:v>17.760464036082798</x:v>
      </x:c>
    </x:row>
    <x:row r="38" ht="25" customHeight="1">
      <x:c r="A38" s="8" t="str">
        <x:v>Keller Group</x:v>
      </x:c>
      <x:c r="B38" s="8" t="str">
        <x:v>LSE:KLR</x:v>
      </x:c>
      <x:c r="C38" s="42" t="n">
        <x:f>'Universe'!J38</x:f>
        <x:v>3.005966178</x:v>
      </x:c>
      <x:c r="D38" s="43" t="n">
        <x:f>'Universe'!L38</x:f>
        <x:v>0.0957828470858999</x:v>
      </x:c>
      <x:c r="E38" s="43" t="str">
        <x:f>'Universe'!M38</x:f>
        <x:v>n.a.</x:v>
      </x:c>
      <x:c r="F38" s="44" t="n">
        <x:f>'Universe'!N38</x:f>
        <x:v>15.1407</x:v>
      </x:c>
      <x:c r="G38" s="44" t="n">
        <x:f>'Universe'!O38</x:f>
        <x:v>0.6999715719224054</x:v>
      </x:c>
      <x:c r="H38" s="45" t="n">
        <x:f>'Universe'!W38</x:f>
        <x:v>0.05391268686585793</x:v>
      </x:c>
      <x:c r="I38" s="44" t="n">
        <x:f>'Universe'!X38</x:f>
        <x:v>12.9277721360633</x:v>
      </x:c>
    </x:row>
    <x:row r="39" ht="25" customHeight="1">
      <x:c r="A39" s="3" t="str">
        <x:v>Bravida</x:v>
      </x:c>
      <x:c r="B39" s="3" t="str">
        <x:v>OMXSTO:BRAV</x:v>
      </x:c>
      <x:c r="C39" s="46" t="n">
        <x:f>'Universe'!J39</x:f>
        <x:v>3.049182564</x:v>
      </x:c>
      <x:c r="D39" s="47" t="n">
        <x:f>'Universe'!L39</x:f>
        <x:v>0.016640392362935685</x:v>
      </x:c>
      <x:c r="E39" s="47" t="n">
        <x:f>'Universe'!M39</x:f>
        <x:v>0.15282563749138525</x:v>
      </x:c>
      <x:c r="F39" s="48" t="n">
        <x:f>'Universe'!N39</x:f>
        <x:v>21.0564</x:v>
      </x:c>
      <x:c r="G39" s="48" t="n">
        <x:f>'Universe'!O39</x:f>
        <x:v>1.0187400902299186</x:v>
      </x:c>
      <x:c r="H39" s="49" t="n">
        <x:f>'Universe'!W39</x:f>
        <x:v>0.08167800965816685</x:v>
      </x:c>
      <x:c r="I39" s="48" t="n">
        <x:f>'Universe'!X39</x:f>
        <x:v>19.117563817106312</x:v>
      </x:c>
    </x:row>
    <x:row r="40" ht="25" customHeight="1">
      <x:c r="A40" s="8" t="str">
        <x:v>PORR</x:v>
      </x:c>
      <x:c r="B40" s="8" t="str">
        <x:v>VIE:POS</x:v>
      </x:c>
      <x:c r="C40" s="42" t="n">
        <x:f>'Universe'!J40</x:f>
        <x:v>1.399714702</x:v>
      </x:c>
      <x:c r="D40" s="43" t="n">
        <x:f>'Universe'!L40</x:f>
        <x:v>0.002529563574284577</x:v>
      </x:c>
      <x:c r="E40" s="43" t="str">
        <x:f>'Universe'!M40</x:f>
        <x:v>n.a.</x:v>
      </x:c>
      <x:c r="F40" s="44" t="n">
        <x:f>'Universe'!N40</x:f>
        <x:v>9.70085</x:v>
      </x:c>
      <x:c r="G40" s="44" t="n">
        <x:f>'Universe'!O40</x:f>
        <x:v>0.18842342261200673</x:v>
      </x:c>
      <x:c r="H40" s="45" t="n">
        <x:f>'Universe'!W40</x:f>
        <x:v>-0.04763443665746081</x:v>
      </x:c>
      <x:c r="I40" s="44" t="n">
        <x:f>'Universe'!X40</x:f>
        <x:v>9.593505871125345</x:v>
      </x:c>
    </x:row>
    <x:row r="41" ht="25" customHeight="1">
      <x:c r="A41" s="3" t="str">
        <x:v>Bilfinger</x:v>
      </x:c>
      <x:c r="B41" s="3" t="str">
        <x:v>XETR:GBF</x:v>
      </x:c>
      <x:c r="C41" s="46" t="n">
        <x:f>'Universe'!J41</x:f>
        <x:v>2.358252879</x:v>
      </x:c>
      <x:c r="D41" s="47" t="n">
        <x:f>'Universe'!L41</x:f>
        <x:v>0.05763387770603878</x:v>
      </x:c>
      <x:c r="E41" s="47" t="n">
        <x:f>'Universe'!M41</x:f>
        <x:v>0.11092557680222641</x:v>
      </x:c>
      <x:c r="F41" s="48" t="n">
        <x:f>'Universe'!N41</x:f>
        <x:v>10.9316</x:v>
      </x:c>
      <x:c r="G41" s="48" t="n">
        <x:f>'Universe'!O41</x:f>
        <x:v>0.3707912821869647</x:v>
      </x:c>
      <x:c r="H41" s="49" t="n">
        <x:f>'Universe'!W41</x:f>
        <x:v>0.0005397545629386435</x:v>
      </x:c>
      <x:c r="I41" s="48" t="n">
        <x:f>'Universe'!X41</x:f>
        <x:v>10.408480457515447</x:v>
      </x:c>
    </x:row>
    <x:row r="42" ht="25" customHeight="1">
      <x:c r="A42" s="8" t="str">
        <x:v>AFRY</x:v>
      </x:c>
      <x:c r="B42" s="8" t="str">
        <x:v>OMXSTO:AFRY</x:v>
      </x:c>
      <x:c r="C42" s="42" t="n">
        <x:f>'Universe'!J42</x:f>
        <x:v>1.155065553</x:v>
      </x:c>
      <x:c r="D42" s="43" t="n">
        <x:f>'Universe'!L42</x:f>
        <x:v>-0.05018867924528292</x:v>
      </x:c>
      <x:c r="E42" s="43" t="str">
        <x:f>'Universe'!M42</x:f>
        <x:v>n.a.</x:v>
      </x:c>
      <x:c r="F42" s="44" t="n">
        <x:f>'Universe'!N42</x:f>
        <x:v>13.7826</x:v>
      </x:c>
      <x:c r="G42" s="44" t="n">
        <x:f>'Universe'!O42</x:f>
        <x:v>0.44493932775526346</x:v>
      </x:c>
      <x:c r="H42" s="45" t="n">
        <x:f>'Universe'!W42</x:f>
        <x:v>-0.010038105364924332</x:v>
      </x:c>
      <x:c r="I42" s="44" t="n">
        <x:f>'Universe'!X42</x:f>
        <x:v>9.786685740729764</x:v>
      </x:c>
    </x:row>
    <x:row r="43" ht="25" customHeight="1">
      <x:c r="A43" s="3" t="str">
        <x:v>Sweco</x:v>
      </x:c>
      <x:c r="B43" s="3" t="str">
        <x:v>OMXSTO:SWEC_B</x:v>
      </x:c>
      <x:c r="C43" s="46" t="n">
        <x:f>'Universe'!J43</x:f>
        <x:v>4.573030303</x:v>
      </x:c>
      <x:c r="D43" s="47" t="n">
        <x:f>'Universe'!L43</x:f>
        <x:v>0.05874134962149524</x:v>
      </x:c>
      <x:c r="E43" s="47" t="str">
        <x:f>'Universe'!M43</x:f>
        <x:v>n.a.</x:v>
      </x:c>
      <x:c r="F43" s="48" t="n">
        <x:f>'Universe'!N43</x:f>
        <x:v>19.4757</x:v>
      </x:c>
      <x:c r="G43" s="48" t="n">
        <x:f>'Universe'!O43</x:f>
        <x:v>1.358619487899034</x:v>
      </x:c>
      <x:c r="H43" s="49" t="n">
        <x:f>'Universe'!W43</x:f>
        <x:v>0.056245630372318</x:v>
      </x:c>
      <x:c r="I43" s="48" t="n">
        <x:f>'Universe'!X43</x:f>
        <x:v>16.228027235017016</x:v>
      </x:c>
    </x:row>
    <x:row r="44" ht="25" customHeight="1">
      <x:c r="A44" s="8" t="str">
        <x:v>NCC</x:v>
      </x:c>
      <x:c r="B44" s="8" t="str">
        <x:v>OMXSTO:NCC_B</x:v>
      </x:c>
      <x:c r="C44" s="42" t="n">
        <x:f>'Universe'!J44</x:f>
        <x:v>1.733342603</x:v>
      </x:c>
      <x:c r="D44" s="43" t="n">
        <x:f>'Universe'!L44</x:f>
        <x:v>-0.10380444710141312</x:v>
      </x:c>
      <x:c r="E44" s="43" t="n">
        <x:f>'Universe'!M44</x:f>
        <x:v>0.10135635932404388</x:v>
      </x:c>
      <x:c r="F44" s="44" t="n">
        <x:f>'Universe'!N44</x:f>
        <x:v>220.864</x:v>
      </x:c>
      <x:c r="G44" s="44" t="n">
        <x:f>'Universe'!O44</x:f>
        <x:v>0.3114049166580748</x:v>
      </x:c>
      <x:c r="H44" s="45" t="n">
        <x:f>'Universe'!W44</x:f>
        <x:v>0.01944903108837237</x:v>
      </x:c>
      <x:c r="I44" s="44" t="n">
        <x:f>'Universe'!X44</x:f>
        <x:v>11.462562985523691</x:v>
      </x:c>
    </x:row>
    <x:row r="45" ht="25" customHeight="1">
      <x:c r="A45" s="3" t="str">
        <x:v>Southern Cross Electrical</x:v>
      </x:c>
      <x:c r="B45" s="3" t="str">
        <x:v>ASX:SXE</x:v>
      </x:c>
      <x:c r="C45" s="46" t="n">
        <x:f>'Universe'!J45</x:f>
        <x:v>1.048403460950528</x:v>
      </x:c>
      <x:c r="D45" s="47" t="n">
        <x:f>'Universe'!L45</x:f>
        <x:v>-0.10325608207083625</x:v>
      </x:c>
      <x:c r="E45" s="47" t="n">
        <x:f>'Universe'!M45</x:f>
        <x:v>0.19016584133274153</x:v>
      </x:c>
      <x:c r="F45" s="48" t="n">
        <x:f>'Universe'!N45</x:f>
        <x:v>185.8804753483732</x:v>
      </x:c>
      <x:c r="G45" s="48" t="n">
        <x:f>'Universe'!O45</x:f>
        <x:v>2.1080422262276173</x:v>
      </x:c>
      <x:c r="H45" s="49" t="n">
        <x:f>'Universe'!W45</x:f>
        <x:v>0.4902952952684858</x:v>
      </x:c>
      <x:c r="I45" s="48" t="n">
        <x:f>'Universe'!X45</x:f>
        <x:v>24.341279799247175</x:v>
      </x:c>
    </x:row>
    <x:row r="46" ht="25" customHeight="1">
      <x:c r="A46" s="8" t="str">
        <x:v>Sunway Construction</x:v>
      </x:c>
      <x:c r="B46" s="8" t="str">
        <x:v>MYX:SUNCON</x:v>
      </x:c>
      <x:c r="C46" s="42" t="n">
        <x:f>'Universe'!J46</x:f>
        <x:v>2.454220830885952</x:v>
      </x:c>
      <x:c r="D46" s="43" t="n">
        <x:f>'Universe'!L46</x:f>
        <x:v>-0.1247183834573673</x:v>
      </x:c>
      <x:c r="E46" s="43" t="str">
        <x:f>'Universe'!M46</x:f>
        <x:v>n.a.</x:v>
      </x:c>
      <x:c r="F46" s="44" t="n">
        <x:f>'Universe'!N46</x:f>
        <x:v>23.61980081806874</x:v>
      </x:c>
      <x:c r="G46" s="44" t="n">
        <x:f>'Universe'!O46</x:f>
        <x:v>2.2268579080632955</x:v>
      </x:c>
      <x:c r="H46" s="45" t="n">
        <x:f>'Universe'!W46</x:f>
        <x:v>0.3914905903054535</x:v>
      </x:c>
      <x:c r="I46" s="44" t="n">
        <x:f>'Universe'!X46</x:f>
        <x:v>20.88852097130243</x:v>
      </x:c>
    </x:row>
    <x:row r="47" ht="25" customHeight="1">
      <x:c r="A47" s="3" t="str">
        <x:v>Gamuda</x:v>
      </x:c>
      <x:c r="B47" s="3" t="str">
        <x:v>MYX:GAMUDA</x:v>
      </x:c>
      <x:c r="C47" s="46" t="n">
        <x:f>'Universe'!J47</x:f>
        <x:v>7.485094685511502</x:v>
      </x:c>
      <x:c r="D47" s="47" t="n">
        <x:f>'Universe'!L47</x:f>
        <x:v>0.1479499410120062</x:v>
      </x:c>
      <x:c r="E47" s="47" t="str">
        <x:f>'Universe'!M47</x:f>
        <x:v>n.a.</x:v>
      </x:c>
      <x:c r="F47" s="48" t="n">
        <x:f>'Universe'!N47</x:f>
        <x:v>29.10476820572711</x:v>
      </x:c>
      <x:c r="G47" s="48" t="n">
        <x:f>'Universe'!O47</x:f>
        <x:v>1.6679689994609472</x:v>
      </x:c>
      <x:c r="H47" s="49" t="n">
        <x:f>'Universe'!W47</x:f>
        <x:v>0.26806565646392944</x:v>
      </x:c>
      <x:c r="I47" s="48" t="n">
        <x:f>'Universe'!X47</x:f>
        <x:v>21.98275862068965</x:v>
      </x:c>
    </x:row>
    <x:row r="48" ht="25" customHeight="1">
      <x:c r="A48" s="8" t="str">
        <x:v>IJM Corporation</x:v>
      </x:c>
      <x:c r="B48" s="8" t="str">
        <x:v>MYX:IJM</x:v>
      </x:c>
      <x:c r="C48" s="42" t="n">
        <x:f>'Universe'!J48</x:f>
        <x:v>2.410552324278022</x:v>
      </x:c>
      <x:c r="D48" s="43" t="n">
        <x:f>'Universe'!L48</x:f>
        <x:v>0.11122451832577518</x:v>
      </x:c>
      <x:c r="E48" s="43" t="n">
        <x:f>'Universe'!M48</x:f>
        <x:v>0.16662635018616914</x:v>
      </x:c>
      <x:c r="F48" s="44" t="n">
        <x:f>'Universe'!N48</x:f>
        <x:v>219.558949522885</x:v>
      </x:c>
      <x:c r="G48" s="44" t="n">
        <x:f>'Universe'!O48</x:f>
        <x:v>1.3463938707536343</x:v>
      </x:c>
      <x:c r="H48" s="45" t="n">
        <x:f>'Universe'!W48</x:f>
        <x:v>0.09318571261152675</x:v>
      </x:c>
      <x:c r="I48" s="44" t="n">
        <x:f>'Universe'!X48</x:f>
        <x:v>20.45123726346434</x:v>
      </x:c>
    </x:row>
    <x:row r="49" ht="25" customHeight="1">
      <x:c r="A49" s="3" t="str">
        <x:v>MN Holdings</x:v>
      </x:c>
      <x:c r="B49" s="3" t="str">
        <x:v>MYX:MNHLDG</x:v>
      </x:c>
      <x:c r="C49" s="46" t="n">
        <x:f>'Universe'!J49</x:f>
        <x:v>0.6435792873225649</x:v>
      </x:c>
      <x:c r="D49" s="47" t="n">
        <x:f>'Universe'!L49</x:f>
        <x:v>0.608277649394203</x:v>
      </x:c>
      <x:c r="E49" s="47" t="n">
        <x:f>'Universe'!M49</x:f>
        <x:v>0.2011389914748214</x:v>
      </x:c>
      <x:c r="F49" s="48" t="n">
        <x:f>'Universe'!N49</x:f>
        <x:v>29.04203358675331</x:v>
      </x:c>
      <x:c r="G49" s="48" t="n">
        <x:f>'Universe'!O49</x:f>
        <x:v>3.0243835676877526</x:v>
      </x:c>
      <x:c r="H49" s="49" t="n">
        <x:f>'Universe'!W49</x:f>
        <x:v>0.5458760450859359</x:v>
      </x:c>
      <x:c r="I49" s="48" t="n">
        <x:f>'Universe'!X49</x:f>
        <x:v>19.929721508365237</x:v>
      </x:c>
    </x:row>
    <x:row r="50" ht="25" customHeight="1">
      <x:c r="A50" s="8" t="str">
        <x:v>Sanki Engineering</x:v>
      </x:c>
      <x:c r="B50" s="8" t="str">
        <x:v>TSE:1961</x:v>
      </x:c>
      <x:c r="C50" s="42" t="n">
        <x:f>'Universe'!J50</x:f>
        <x:v>2.5639124299870373</x:v>
      </x:c>
      <x:c r="D50" s="43" t="n">
        <x:f>'Universe'!L50</x:f>
        <x:v>0.015702339625015327</x:v>
      </x:c>
      <x:c r="E50" s="43" t="n">
        <x:f>'Universe'!M50</x:f>
        <x:v>0.22842566895425215</x:v>
      </x:c>
      <x:c r="F50" s="44" t="n">
        <x:f>'Universe'!N50</x:f>
        <x:v>15.96484048327121</x:v>
      </x:c>
      <x:c r="G50" s="44" t="n">
        <x:f>'Universe'!O50</x:f>
        <x:v>1.6135069672802023</x:v>
      </x:c>
      <x:c r="H50" s="45" t="n">
        <x:f>'Universe'!W50</x:f>
        <x:v>0.1054031430706619</x:v>
      </x:c>
      <x:c r="I50" s="44" t="n">
        <x:f>'Universe'!X50</x:f>
        <x:v>14.479316239316239</x:v>
      </x:c>
    </x:row>
    <x:row r="51" ht="25" customHeight="1">
      <x:c r="A51" s="3" t="str">
        <x:v>Takasago Thermal Engineering</x:v>
      </x:c>
      <x:c r="B51" s="3" t="str">
        <x:v>TSE:1969</x:v>
      </x:c>
      <x:c r="C51" s="46" t="n">
        <x:f>'Universe'!J51</x:f>
        <x:v>3.880290135997724</x:v>
      </x:c>
      <x:c r="D51" s="47" t="n">
        <x:f>'Universe'!L51</x:f>
        <x:v>0.022663651094706916</x:v>
      </x:c>
      <x:c r="E51" s="47" t="n">
        <x:f>'Universe'!M51</x:f>
        <x:v>0.22404013119814775</x:v>
      </x:c>
      <x:c r="F51" s="48" t="n">
        <x:f>'Universe'!N51</x:f>
        <x:v>17.96539276256619</x:v>
      </x:c>
      <x:c r="G51" s="48" t="n">
        <x:f>'Universe'!O51</x:f>
        <x:v>1.52149597588003</x:v>
      </x:c>
      <x:c r="H51" s="49" t="n">
        <x:f>'Universe'!W51</x:f>
        <x:v>-0.1745327442554141</x:v>
      </x:c>
      <x:c r="I51" s="48" t="n">
        <x:f>'Universe'!X51</x:f>
        <x:v>13.916964005792513</x:v>
      </x:c>
    </x:row>
    <x:row r="52" ht="25" customHeight="1">
      <x:c r="A52" s="8" t="str">
        <x:v>Taikisha</x:v>
      </x:c>
      <x:c r="B52" s="8" t="str">
        <x:v>TSE:1979</x:v>
      </x:c>
      <x:c r="C52" s="42" t="n">
        <x:f>'Universe'!J52</x:f>
        <x:v>1.509900744743416</x:v>
      </x:c>
      <x:c r="D52" s="43" t="n">
        <x:f>'Universe'!L52</x:f>
        <x:v>-0.012929128319770444</x:v>
      </x:c>
      <x:c r="E52" s="43" t="n">
        <x:f>'Universe'!M52</x:f>
        <x:v>0.1951648863363766</x:v>
      </x:c>
      <x:c r="F52" s="44" t="n">
        <x:f>'Universe'!N52</x:f>
        <x:v>16.58714540548949</x:v>
      </x:c>
      <x:c r="G52" s="44" t="n">
        <x:f>'Universe'!O52</x:f>
        <x:v>0.8660085184943639</x:v>
      </x:c>
      <x:c r="H52" s="45" t="n">
        <x:f>'Universe'!W52</x:f>
        <x:v>0.14203737619396706</x:v>
      </x:c>
      <x:c r="I52" s="44" t="n">
        <x:f>'Universe'!X52</x:f>
        <x:v>11.945113863040332</x:v>
      </x:c>
    </x:row>
    <x:row r="55" ht="35" customHeight="1">
      <x:c r="A55" s="50" t="str">
        <x:v>33 additions include previously discussed DY and MEC. Contractor, design, power EPC and equipment exposures are labeled separately in Universe.</x:v>
      </x:c>
      <x:c r="B55" s="50"/>
      <x:c r="C55" s="50"/>
      <x:c r="D55" s="50"/>
      <x:c r="E55" s="50"/>
      <x:c r="F55" s="50"/>
      <x:c r="G55" s="50"/>
      <x:c r="H55" s="50"/>
      <x:c r="I55" s="50"/>
    </x:row>
    <x:row r="56" ht="35" customHeight="1">
      <x:c r="A56" s="50" t="str">
        <x:v>Small below $2bn; mid $2–10bn. Relevance is research priority, not an investment recommendation. Exposure does not imply pure-play revenue.</x:v>
      </x:c>
      <x:c r="B56" s="50"/>
      <x:c r="C56" s="50"/>
      <x:c r="D56" s="50"/>
      <x:c r="E56" s="50"/>
      <x:c r="F56" s="50"/>
      <x:c r="G56" s="50"/>
      <x:c r="H56" s="50"/>
      <x:c r="I56" s="50"/>
    </x:row>
    <x:row r="57" ht="35" customHeight="1">
      <x:c r="A57" s="50" t="str">
        <x:v>Modine: October 1 separation changes business scope. Old financial and consensus multiples are withheld; current market cap is retained.</x:v>
      </x:c>
      <x:c r="B57" s="50"/>
      <x:c r="C57" s="50"/>
      <x:c r="D57" s="50"/>
      <x:c r="E57" s="50"/>
      <x:c r="F57" s="50"/>
      <x:c r="G57" s="50"/>
      <x:c r="H57" s="50"/>
      <x:c r="I57" s="50"/>
    </x:row>
    <x:row r="58" ht="35" customHeight="1">
      <x:c r="A58" s="50" t="str">
        <x:v>Bowman: pending $43 acquisition expected Q4. Matrix: capability verified, isolated data-center orders not verified.</x:v>
      </x:c>
      <x:c r="B58" s="50"/>
      <x:c r="C58" s="50"/>
      <x:c r="D58" s="50"/>
      <x:c r="E58" s="50"/>
      <x:c r="F58" s="50"/>
      <x:c r="G58" s="50"/>
      <x:c r="H58" s="50"/>
      <x:c r="I58" s="50"/>
    </x:row>
    <x:row r="59" ht="35" customHeight="1">
      <x:c r="A59" s="50" t="str">
        <x:v>Acquisition growth is not organic. Orders, awarded projects, capacity and forecasts are not recognized revenue.</x:v>
      </x:c>
      <x:c r="B59" s="50"/>
      <x:c r="C59" s="50"/>
      <x:c r="D59" s="50"/>
      <x:c r="E59" s="50"/>
      <x:c r="F59" s="50"/>
      <x:c r="G59" s="50"/>
      <x:c r="H59" s="50"/>
      <x:c r="I59" s="50"/>
    </x:row>
    <x:row r="60" ht="35" customHeight="1">
      <x:c r="A60" s="50" t="str">
        <x:v>Gross margins and revenue bases vary. ACS/HOCHTIEF overlap; Legence cap includes exchangeable ownership units.</x:v>
      </x:c>
      <x:c r="B60" s="50"/>
      <x:c r="C60" s="50"/>
      <x:c r="D60" s="50"/>
      <x:c r="E60" s="50"/>
      <x:c r="F60" s="50"/>
      <x:c r="G60" s="50"/>
      <x:c r="H60" s="50"/>
      <x:c r="I60" s="50"/>
    </x:row>
  </x:sheetData>
  <x:mergeCells>
    <x:mergeCell ref="A55:I55"/>
    <x:mergeCell ref="A56:I56"/>
    <x:mergeCell ref="A57:I57"/>
    <x:mergeCell ref="A58:I58"/>
    <x:mergeCell ref="A59:I59"/>
    <x:mergeCell ref="A60:I60"/>
  </x:mergeCells>
  <x:pageMargins left="0.7" right="0.7" top="0.75" bottom="0.75" header="0.3" footer="0.3"/>
  <x:tableParts count="1">
    <x:tablePart xmlns:r="http://schemas.openxmlformats.org/officeDocument/2006/relationships" r:id="R852dea5247c5459c"/>
  </x:tableParts>
</x:worksheet>
</file>

<file path=xl/worksheets/sheet2.xml><?xml version="1.0" encoding="utf-8"?>
<x:worksheet xmlns:x="http://schemas.openxmlformats.org/spreadsheetml/2006/main">
  <x:sheetViews>
    <x:sheetView showGridLines="0" workbookViewId="0">
      <x:pane xSplit="3" ySplit="5" topLeftCell="D6" activePane="bottomRight" state="frozen"/>
    </x:sheetView>
  </x:sheetViews>
  <x:sheetFormatPr defaultRowHeight="15"/>
  <x:cols>
    <x:col min="1" max="1" width="28" hidden="0" customWidth="1"/>
    <x:col min="2" max="2" width="26" hidden="0" customWidth="1"/>
    <x:col min="3" max="3" width="30" hidden="0" customWidth="1"/>
    <x:col min="4" max="4" width="23" hidden="0" customWidth="1"/>
    <x:col min="5" max="5" width="18" hidden="0" customWidth="1"/>
    <x:col min="6" max="6" width="18" hidden="0" customWidth="1"/>
    <x:col min="7" max="7" width="15" hidden="0" customWidth="1"/>
    <x:col min="8" max="8" width="26" hidden="0" customWidth="1"/>
    <x:col min="9" max="9" width="15" hidden="0" customWidth="1"/>
    <x:col min="10" max="10" width="21" hidden="0" customWidth="1"/>
    <x:col min="11" max="11" width="22" hidden="0" customWidth="1"/>
    <x:col min="12" max="12" width="24" hidden="0" customWidth="1"/>
    <x:col min="13" max="13" width="24" hidden="0" customWidth="1"/>
    <x:col min="14" max="14" width="24" hidden="0" customWidth="1"/>
    <x:col min="15" max="15" width="24" hidden="0" customWidth="1"/>
    <x:col min="16" max="16" width="18" hidden="0" customWidth="1"/>
    <x:col min="17" max="17" width="22" hidden="0" customWidth="1"/>
    <x:col min="18" max="18" width="20" hidden="0" customWidth="1"/>
    <x:col min="19" max="19" width="21" hidden="0" customWidth="1"/>
    <x:col min="20" max="20" width="100" hidden="0" customWidth="1"/>
    <x:col min="21" max="21" width="100" hidden="0" customWidth="1"/>
    <x:col min="22" max="22" width="100" hidden="0" customWidth="1"/>
    <x:col min="23" max="23" width="26" hidden="0" customWidth="1"/>
    <x:col min="24" max="24" width="25" hidden="0" customWidth="1"/>
    <x:col min="25" max="25" width="23" hidden="0" customWidth="1"/>
    <x:col min="26" max="26" width="25" hidden="0" customWidth="1"/>
    <x:col min="27" max="27" width="95" hidden="0" customWidth="1"/>
  </x:cols>
  <x:sheetData>
    <x:row r="2">
      <x:c r="A2" s="1" t="str">
        <x:v>Listed data-center engineering and construction companies</x:v>
      </x:c>
    </x:row>
    <x:row r="5" ht="45" customHeight="1">
      <x:c r="A5" s="7" t="str">
        <x:v>Area</x:v>
      </x:c>
      <x:c r="B5" s="7" t="str">
        <x:v>Sub-area</x:v>
      </x:c>
      <x:c r="C5" s="7" t="str">
        <x:v>Company</x:v>
      </x:c>
      <x:c r="D5" s="7" t="str">
        <x:v>TradingView symbol</x:v>
      </x:c>
      <x:c r="E5" s="7" t="str">
        <x:v>Public symbol</x:v>
      </x:c>
      <x:c r="F5" s="7" t="str">
        <x:v>Exchange</x:v>
      </x:c>
      <x:c r="G5" s="7" t="str">
        <x:v>Relevance 1–5</x:v>
      </x:c>
      <x:c r="H5" s="7" t="str">
        <x:v>Exposure</x:v>
      </x:c>
      <x:c r="I5" s="7" t="str">
        <x:v>Price USD</x:v>
      </x:c>
      <x:c r="J5" s="7" t="str">
        <x:v>Mkt cap USD bn</x:v>
      </x:c>
      <x:c r="K5" s="7" t="str">
        <x:v>Revenue USD bn</x:v>
      </x:c>
      <x:c r="L5" s="7" t="str">
        <x:v>Revenue YoY</x:v>
      </x:c>
      <x:c r="M5" s="7" t="str">
        <x:v>Gross margin</x:v>
      </x:c>
      <x:c r="N5" s="7" t="str">
        <x:v>P/E TTM</x:v>
      </x:c>
      <x:c r="O5" s="7" t="str">
        <x:v>P/S TTM</x:v>
      </x:c>
      <x:c r="P5" s="7" t="str">
        <x:v>Operating margin</x:v>
      </x:c>
      <x:c r="Q5" s="7" t="str">
        <x:v>Return on invested capital</x:v>
      </x:c>
      <x:c r="R5" s="7" t="str">
        <x:v>Net debt / EBITDA</x:v>
      </x:c>
      <x:c r="S5" s="7" t="str">
        <x:v>Recent performance</x:v>
      </x:c>
      <x:c r="T5" s="7" t="str">
        <x:v>Data quality</x:v>
      </x:c>
      <x:c r="U5" s="7" t="str">
        <x:v>Theme role</x:v>
      </x:c>
      <x:c r="V5" s="7" t="str">
        <x:v>Key diligence issue</x:v>
      </x:c>
      <x:c r="W5" s="7" t="str">
        <x:v>Fwd revenue growth NTM</x:v>
      </x:c>
      <x:c r="X5" s="7" t="str">
        <x:v>Fwd P/E NTM</x:v>
      </x:c>
      <x:c r="Y5" s="7" t="str">
        <x:v>Size bucket</x:v>
      </x:c>
      <x:c r="Z5" s="7" t="str">
        <x:v>Screen status</x:v>
      </x:c>
      <x:c r="AA5" s="7" t="str">
        <x:v>Exposure source</x:v>
      </x:c>
    </x:row>
    <x:row r="6" ht="25" customHeight="1">
      <x:c r="A6" s="8" t="str">
        <x:v>Mechanical &amp; electrical</x:v>
      </x:c>
      <x:c r="B6" s="8" t="str">
        <x:v>Direct specialist</x:v>
      </x:c>
      <x:c r="C6" s="8" t="str">
        <x:v>Comfort Systems USA</x:v>
      </x:c>
      <x:c r="D6" s="8" t="str">
        <x:v>NYSE:FIX</x:v>
      </x:c>
      <x:c r="E6" s="8" t="str">
        <x:v>FIX</x:v>
      </x:c>
      <x:c r="F6" s="8" t="str">
        <x:v>NYSE</x:v>
      </x:c>
      <x:c r="G6" s="8" t="n">
        <x:v>5</x:v>
      </x:c>
      <x:c r="H6" s="8" t="str">
        <x:v>Direct specialist</x:v>
      </x:c>
      <x:c r="I6" s="42" t="n">
        <x:f>'Sources_Method'!J6</x:f>
        <x:v>1728.01</x:v>
      </x:c>
      <x:c r="J6" s="42" t="n">
        <x:f>'Sources_Method'!B6/1000000000</x:f>
        <x:v>60.816152455</x:v>
      </x:c>
      <x:c r="K6" s="42" t="n">
        <x:f>'Sources_Method'!D6/1000000000</x:f>
        <x:v>11.228024</x:v>
      </x:c>
      <x:c r="L6" s="43" t="n">
        <x:f>'Sources_Method'!D6/'Sources_Method'!E6-1</x:f>
        <x:v>0.4610738765936544</x:v>
      </x:c>
      <x:c r="M6" s="43" t="n">
        <x:f>'Sources_Method'!F6/'Sources_Method'!D6</x:f>
        <x:v>0.2566102459346364</x:v>
      </x:c>
      <x:c r="N6" s="44" t="n">
        <x:f>'Sources_Method'!H6</x:f>
        <x:v>42.522</x:v>
      </x:c>
      <x:c r="O6" s="44" t="n">
        <x:f>'Sources_Method'!B6/'Sources_Method'!D6</x:f>
        <x:v>5.416460853218696</x:v>
      </x:c>
      <x:c r="P6" s="45" t="n">
        <x:f>'Sources_Method'!K6</x:f>
        <x:v>0.164704</x:v>
      </x:c>
      <x:c r="Q6" s="45" t="n">
        <x:f>'Sources_Method'!L6</x:f>
        <x:v>0.608692</x:v>
      </x:c>
      <x:c r="R6" s="44" t="n">
        <x:f>'Sources_Method'!M6</x:f>
        <x:v>-0.761568</x:v>
      </x:c>
      <x:c r="S6" s="8" t="str">
        <x:v>Not retrieved</x:v>
      </x:c>
      <x:c r="T6" s="8" t="str">
        <x:v>Reported growth includes acquisitions and changes in business mix.</x:v>
      </x:c>
      <x:c r="U6" s="8" t="str">
        <x:v>Installs cooling, piping, plumbing and electrical systems, with modular fabrication for data-center construction.</x:v>
      </x:c>
      <x:c r="V6" s="8" t="str">
        <x:v>Confirm data-center-only revenue and capacity expansion execution.</x:v>
      </x:c>
      <x:c r="W6" s="13" t="n">
        <x:f>'Sources_Method'!V6</x:f>
        <x:v>0.21512946604071348</x:v>
      </x:c>
      <x:c r="X6" s="40" t="n">
        <x:f>'Sources_Method'!W6</x:f>
        <x:v>33.31107860271216</x:v>
      </x:c>
      <x:c r="Y6" s="8" t="str">
        <x:v>Large (&gt;$10bn)</x:v>
      </x:c>
      <x:c r="Z6" s="8" t="str">
        <x:v>Listed</x:v>
      </x:c>
      <x:c r="AA6" s="8" t="str">
        <x:v>https://www.sec.gov/Archives/edgar/data/1035983/000110465926086258/fix-20260630x10q.htm</x:v>
      </x:c>
    </x:row>
    <x:row r="7" ht="25" customHeight="1">
      <x:c r="A7" s="3" t="str">
        <x:v>Mechanical &amp; electrical</x:v>
      </x:c>
      <x:c r="B7" s="3" t="str">
        <x:v>Direct specialist</x:v>
      </x:c>
      <x:c r="C7" s="3" t="str">
        <x:v>EMCOR Group</x:v>
      </x:c>
      <x:c r="D7" s="3" t="str">
        <x:v>NYSE:EME</x:v>
      </x:c>
      <x:c r="E7" s="3" t="str">
        <x:v>EME</x:v>
      </x:c>
      <x:c r="F7" s="3" t="str">
        <x:v>NYSE</x:v>
      </x:c>
      <x:c r="G7" s="3" t="n">
        <x:v>5</x:v>
      </x:c>
      <x:c r="H7" s="3" t="str">
        <x:v>Direct specialist</x:v>
      </x:c>
      <x:c r="I7" s="46" t="n">
        <x:f>'Sources_Method'!J7</x:f>
        <x:v>786.61</x:v>
      </x:c>
      <x:c r="J7" s="46" t="n">
        <x:f>'Sources_Method'!B7/1000000000</x:f>
        <x:v>34.697289226</x:v>
      </x:c>
      <x:c r="K7" s="46" t="n">
        <x:f>'Sources_Method'!D7/1000000000</x:f>
        <x:v>18.597775</x:v>
      </x:c>
      <x:c r="L7" s="47" t="n">
        <x:f>'Sources_Method'!D7/'Sources_Method'!E7-1</x:f>
        <x:v>0.1892137557337672</x:v>
      </x:c>
      <x:c r="M7" s="47" t="n">
        <x:f>'Sources_Method'!F7/'Sources_Method'!D7</x:f>
        <x:v>0.1942613027633682</x:v>
      </x:c>
      <x:c r="N7" s="48" t="n">
        <x:f>'Sources_Method'!H7</x:f>
        <x:v>24.4669</x:v>
      </x:c>
      <x:c r="O7" s="48" t="n">
        <x:f>'Sources_Method'!B7/'Sources_Method'!D7</x:f>
        <x:v>1.865668835438648</x:v>
      </x:c>
      <x:c r="P7" s="49" t="n">
        <x:f>'Sources_Method'!K7</x:f>
        <x:v>0.10381</x:v>
      </x:c>
      <x:c r="Q7" s="49" t="n">
        <x:f>'Sources_Method'!L7</x:f>
        <x:v>0.369434</x:v>
      </x:c>
      <x:c r="R7" s="48" t="n">
        <x:f>'Sources_Method'!M7</x:f>
        <x:v>-0.179124</x:v>
      </x:c>
      <x:c r="S7" s="3" t="str">
        <x:v>Not retrieved</x:v>
      </x:c>
      <x:c r="T7" s="3" t="str">
        <x:v>Reported growth includes acquisitions and changes in business mix.</x:v>
      </x:c>
      <x:c r="U7" s="3" t="str">
        <x:v>Builds and maintains electrical and mechanical systems for hyperscale data centers and other commercial facilities.</x:v>
      </x:c>
      <x:c r="V7" s="3" t="str">
        <x:v>Separate data-center bookings from wider construction and services.</x:v>
      </x:c>
      <x:c r="W7" s="14" t="n">
        <x:f>'Sources_Method'!V7</x:f>
        <x:v>0.1304920016679012</x:v>
      </x:c>
      <x:c r="X7" s="41" t="n">
        <x:f>'Sources_Method'!W7</x:f>
        <x:v>23.22263948568792</x:v>
      </x:c>
      <x:c r="Y7" s="3" t="str">
        <x:v>Large (&gt;$10bn)</x:v>
      </x:c>
      <x:c r="Z7" s="3" t="str">
        <x:v>Listed</x:v>
      </x:c>
      <x:c r="AA7" s="3" t="str">
        <x:v>https://emcorgroup.com/</x:v>
      </x:c>
    </x:row>
    <x:row r="8" ht="25" customHeight="1">
      <x:c r="A8" s="8" t="str">
        <x:v>Electrical &amp; communications</x:v>
      </x:c>
      <x:c r="B8" s="8" t="str">
        <x:v>Direct specialist</x:v>
      </x:c>
      <x:c r="C8" s="8" t="str">
        <x:v>IES Holdings</x:v>
      </x:c>
      <x:c r="D8" s="8" t="str">
        <x:v>NASDAQ:IESC</x:v>
      </x:c>
      <x:c r="E8" s="8" t="str">
        <x:v>IESC</x:v>
      </x:c>
      <x:c r="F8" s="8" t="str">
        <x:v>NASDAQ</x:v>
      </x:c>
      <x:c r="G8" s="8" t="n">
        <x:v>5</x:v>
      </x:c>
      <x:c r="H8" s="8" t="str">
        <x:v>Direct specialist</x:v>
      </x:c>
      <x:c r="I8" s="42" t="n">
        <x:f>'Sources_Method'!J8</x:f>
        <x:v>339.34</x:v>
      </x:c>
      <x:c r="J8" s="42" t="n">
        <x:f>'Sources_Method'!B8/1000000000</x:f>
        <x:v>13.52226193</x:v>
      </x:c>
      <x:c r="K8" s="42" t="n">
        <x:f>'Sources_Method'!D8/1000000000</x:f>
        <x:v>3.985742</x:v>
      </x:c>
      <x:c r="L8" s="43" t="n">
        <x:f>'Sources_Method'!D8/'Sources_Method'!E8-1</x:f>
        <x:v>0.2265969026577268</x:v>
      </x:c>
      <x:c r="M8" s="43" t="n">
        <x:f>'Sources_Method'!F8/'Sources_Method'!D8</x:f>
        <x:v>0.26305465832961594</x:v>
      </x:c>
      <x:c r="N8" s="44" t="n">
        <x:f>'Sources_Method'!H8</x:f>
        <x:v>30.1502</x:v>
      </x:c>
      <x:c r="O8" s="44" t="n">
        <x:f>'Sources_Method'!B8/'Sources_Method'!D8</x:f>
        <x:v>3.3926586141300668</x:v>
      </x:c>
      <x:c r="P8" s="45" t="n">
        <x:f>'Sources_Method'!K8</x:f>
        <x:v>0.123653</x:v>
      </x:c>
      <x:c r="Q8" s="45" t="n">
        <x:f>'Sources_Method'!L8</x:f>
        <x:v>0.579475</x:v>
      </x:c>
      <x:c r="R8" s="44" t="n">
        <x:f>'Sources_Method'!M8</x:f>
        <x:v>-0.564477</x:v>
      </x:c>
      <x:c r="S8" s="8" t="str">
        <x:v>Not retrieved</x:v>
      </x:c>
      <x:c r="T8" s="8" t="str">
        <x:v>Reported growth includes acquisitions and changes in business mix.</x:v>
      </x:c>
      <x:c r="U8" s="8" t="str">
        <x:v>Its Communications business installs data-center electrical and network infrastructure; other units serve industrial and residential markets.</x:v>
      </x:c>
      <x:c r="V8" s="8" t="str">
        <x:v>Track Communications mix, customer concentration and recent stock split.</x:v>
      </x:c>
      <x:c r="W8" s="13" t="n">
        <x:f>'Sources_Method'!V8</x:f>
        <x:v>0.38466035933947307</x:v>
      </x:c>
      <x:c r="X8" s="40" t="n">
        <x:f>'Sources_Method'!W8</x:f>
        <x:v>27.724558791160607</x:v>
      </x:c>
      <x:c r="Y8" s="8" t="str">
        <x:v>Large (&gt;$10bn)</x:v>
      </x:c>
      <x:c r="Z8" s="8" t="str">
        <x:v>Listed</x:v>
      </x:c>
      <x:c r="AA8" s="8" t="str">
        <x:v>https://investors.ies-corporate.com/node/19476/pdf</x:v>
      </x:c>
    </x:row>
    <x:row r="9" ht="25" customHeight="1">
      <x:c r="A9" s="3" t="str">
        <x:v>Site &amp; electrical</x:v>
      </x:c>
      <x:c r="B9" s="3" t="str">
        <x:v>Direct specialist</x:v>
      </x:c>
      <x:c r="C9" s="3" t="str">
        <x:v>Sterling Infrastructure</x:v>
      </x:c>
      <x:c r="D9" s="3" t="str">
        <x:v>NASDAQ:STRL</x:v>
      </x:c>
      <x:c r="E9" s="3" t="str">
        <x:v>STRL</x:v>
      </x:c>
      <x:c r="F9" s="3" t="str">
        <x:v>NASDAQ</x:v>
      </x:c>
      <x:c r="G9" s="3" t="n">
        <x:v>5</x:v>
      </x:c>
      <x:c r="H9" s="3" t="str">
        <x:v>Direct specialist</x:v>
      </x:c>
      <x:c r="I9" s="46" t="n">
        <x:f>'Sources_Method'!J9</x:f>
        <x:v>533.42</x:v>
      </x:c>
      <x:c r="J9" s="46" t="n">
        <x:f>'Sources_Method'!B9/1000000000</x:f>
        <x:v>16.316527272</x:v>
      </x:c>
      <x:c r="K9" s="46" t="n">
        <x:f>'Sources_Method'!D9/1000000000</x:f>
        <x:v>3.438486</x:v>
      </x:c>
      <x:c r="L9" s="47" t="n">
        <x:f>'Sources_Method'!D9/'Sources_Method'!E9-1</x:f>
        <x:v>0.6082789871426026</x:v>
      </x:c>
      <x:c r="M9" s="47" t="n">
        <x:f>'Sources_Method'!F9/'Sources_Method'!D9</x:f>
        <x:v>0.2380661139815605</x:v>
      </x:c>
      <x:c r="N9" s="48" t="n">
        <x:f>'Sources_Method'!H9</x:f>
        <x:v>38.4585</x:v>
      </x:c>
      <x:c r="O9" s="48" t="n">
        <x:f>'Sources_Method'!B9/'Sources_Method'!D9</x:f>
        <x:v>4.74526500093355</x:v>
      </x:c>
      <x:c r="P9" s="49" t="n">
        <x:f>'Sources_Method'!K9</x:f>
        <x:v>0.175179</x:v>
      </x:c>
      <x:c r="Q9" s="49" t="n">
        <x:f>'Sources_Method'!L9</x:f>
        <x:v>0.322623</x:v>
      </x:c>
      <x:c r="R9" s="48" t="n">
        <x:f>'Sources_Method'!M9</x:f>
        <x:v>-0.184215</x:v>
      </x:c>
      <x:c r="S9" s="3" t="str">
        <x:v>Not retrieved</x:v>
      </x:c>
      <x:c r="T9" s="3" t="str">
        <x:v>Reported growth includes acquisitions and changes in business mix.</x:v>
      </x:c>
      <x:c r="U9" s="3" t="str">
        <x:v>Prepares large data-center sites and installs mission-critical electrical infrastructure through its E-Infrastructure business.</x:v>
      </x:c>
      <x:c r="V9" s="3" t="str">
        <x:v>Separate organic growth from acquisitions and monitor project margins.</x:v>
      </x:c>
      <x:c r="W9" s="14" t="n">
        <x:f>'Sources_Method'!V9</x:f>
        <x:v>0.2215920763790884</x:v>
      </x:c>
      <x:c r="X9" s="41" t="n">
        <x:f>'Sources_Method'!W9</x:f>
        <x:v>25.261740125191658</x:v>
      </x:c>
      <x:c r="Y9" s="3" t="str">
        <x:v>Large (&gt;$10bn)</x:v>
      </x:c>
      <x:c r="Z9" s="3" t="str">
        <x:v>Listed</x:v>
      </x:c>
      <x:c r="AA9" s="3" t="str">
        <x:v>https://www.strlco.com/wp-content/uploads/2026/03/a20251231annualreport-Flat.pdf</x:v>
      </x:c>
    </x:row>
    <x:row r="10" ht="25" customHeight="1">
      <x:c r="A10" s="8" t="str">
        <x:v>Mechanical &amp; electrical</x:v>
      </x:c>
      <x:c r="B10" s="8" t="str">
        <x:v>Direct specialist</x:v>
      </x:c>
      <x:c r="C10" s="8" t="str">
        <x:v>Legence</x:v>
      </x:c>
      <x:c r="D10" s="8" t="str">
        <x:v>NASDAQ:LGN</x:v>
      </x:c>
      <x:c r="E10" s="8" t="str">
        <x:v>LGN</x:v>
      </x:c>
      <x:c r="F10" s="8" t="str">
        <x:v>NASDAQ</x:v>
      </x:c>
      <x:c r="G10" s="8" t="n">
        <x:v>5</x:v>
      </x:c>
      <x:c r="H10" s="8" t="str">
        <x:v>Direct specialist</x:v>
      </x:c>
      <x:c r="I10" s="42" t="n">
        <x:f>'Sources_Method'!J10</x:f>
        <x:v>53.61</x:v>
      </x:c>
      <x:c r="J10" s="42" t="n">
        <x:f>'Sources_Method'!B10/1000000000</x:f>
        <x:v>5.793926483</x:v>
      </x:c>
      <x:c r="K10" s="42" t="n">
        <x:f>'Sources_Method'!D10/1000000000</x:f>
        <x:v>3.745668</x:v>
      </x:c>
      <x:c r="L10" s="43" t="n">
        <x:f>'Sources_Method'!D10/'Sources_Method'!E10-1</x:f>
        <x:v>0.6919157562666507</x:v>
      </x:c>
      <x:c r="M10" s="43" t="n">
        <x:f>'Sources_Method'!F10/'Sources_Method'!D10</x:f>
        <x:v>0.18739834923970838</x:v>
      </x:c>
      <x:c r="N10" s="44" t="str">
        <x:f>'Sources_Method'!H10</x:f>
        <x:v>N/M</x:v>
      </x:c>
      <x:c r="O10" s="44" t="n">
        <x:f>'Sources_Method'!B10/'Sources_Method'!D10</x:f>
        <x:v>1.5468339647293887</x:v>
      </x:c>
      <x:c r="P10" s="45" t="n">
        <x:f>'Sources_Method'!K10</x:f>
        <x:v>0.00786188</x:v>
      </x:c>
      <x:c r="Q10" s="45" t="n">
        <x:f>'Sources_Method'!L10</x:f>
        <x:v>0.0142284</x:v>
      </x:c>
      <x:c r="R10" s="44" t="n">
        <x:f>'Sources_Method'!M10</x:f>
        <x:v>5.25095</x:v>
      </x:c>
      <x:c r="S10" s="8" t="str">
        <x:v>Not retrieved</x:v>
      </x:c>
      <x:c r="T10" s="8" t="str">
        <x:v>Equity value includes exchangeable units ($5.79bn); listed Class A value $4.12bn. P/E not meaningful due to trailing loss.</x:v>
      </x:c>
      <x:c r="U10" s="8" t="str">
        <x:v>Provides integrated engineering, mechanical/electrical installation and prefabrication for data centers and other complex buildings.</x:v>
      </x:c>
      <x:c r="V10" s="8" t="str">
        <x:v>Acquisition-led growth, GAAP losses, leverage and exchangeable units complicate comparisons.</x:v>
      </x:c>
      <x:c r="W10" s="13" t="n">
        <x:f>'Sources_Method'!V10</x:f>
        <x:v>0.39151095684147363</x:v>
      </x:c>
      <x:c r="X10" s="40" t="n">
        <x:f>'Sources_Method'!W10</x:f>
        <x:v>26.2070714127102</x:v>
      </x:c>
      <x:c r="Y10" s="8" t="str">
        <x:v>Mid ($2–10bn)</x:v>
      </x:c>
      <x:c r="Z10" s="8" t="str">
        <x:v>Listed</x:v>
      </x:c>
      <x:c r="AA10" s="8" t="str">
        <x:v>https://www.wearelegence.com/industry/data-centers</x:v>
      </x:c>
    </x:row>
    <x:row r="11" ht="25" customHeight="1">
      <x:c r="A11" s="3" t="str">
        <x:v>Electrical construction</x:v>
      </x:c>
      <x:c r="B11" s="3" t="str">
        <x:v>Diversified contractor</x:v>
      </x:c>
      <x:c r="C11" s="3" t="str">
        <x:v>MYR Group</x:v>
      </x:c>
      <x:c r="D11" s="3" t="str">
        <x:v>NASDAQ:MYRG</x:v>
      </x:c>
      <x:c r="E11" s="3" t="str">
        <x:v>MYRG</x:v>
      </x:c>
      <x:c r="F11" s="3" t="str">
        <x:v>NASDAQ</x:v>
      </x:c>
      <x:c r="G11" s="3" t="n">
        <x:v>4</x:v>
      </x:c>
      <x:c r="H11" s="3" t="str">
        <x:v>Diversified contractor</x:v>
      </x:c>
      <x:c r="I11" s="46" t="n">
        <x:f>'Sources_Method'!J11</x:f>
        <x:v>304.77</x:v>
      </x:c>
      <x:c r="J11" s="46" t="n">
        <x:f>'Sources_Method'!B11/1000000000</x:f>
        <x:v>4.745040323</x:v>
      </x:c>
      <x:c r="K11" s="46" t="n">
        <x:f>'Sources_Method'!D11/1000000000</x:f>
        <x:v>4.006051</x:v>
      </x:c>
      <x:c r="L11" s="47" t="n">
        <x:f>'Sources_Method'!D11/'Sources_Method'!E11-1</x:f>
        <x:v>0.16057440459032324</x:v>
      </x:c>
      <x:c r="M11" s="47" t="n">
        <x:f>'Sources_Method'!F11/'Sources_Method'!D11</x:f>
        <x:v>0.12488283349363251</x:v>
      </x:c>
      <x:c r="N11" s="48" t="n">
        <x:f>'Sources_Method'!H11</x:f>
        <x:v>28.9156</x:v>
      </x:c>
      <x:c r="O11" s="48" t="n">
        <x:f>'Sources_Method'!B11/'Sources_Method'!D11</x:f>
        <x:v>1.184468276364929</x:v>
      </x:c>
      <x:c r="P11" s="49" t="n">
        <x:f>'Sources_Method'!K11</x:f>
        <x:v>0.0562804</x:v>
      </x:c>
      <x:c r="Q11" s="49" t="n">
        <x:f>'Sources_Method'!L11</x:f>
        <x:v>0.282125</x:v>
      </x:c>
      <x:c r="R11" s="48" t="n">
        <x:f>'Sources_Method'!M11</x:f>
        <x:v>-0.239723</x:v>
      </x:c>
      <x:c r="S11" s="3" t="str">
        <x:v>Not retrieved</x:v>
      </x:c>
      <x:c r="T11" s="3" t="str">
        <x:v>Reported growth includes acquisitions and changes in business mix.</x:v>
      </x:c>
      <x:c r="U11" s="3" t="str">
        <x:v>Builds data-center electrical systems through commercial/industrial subsidiaries and also constructs utility transmission and substations.</x:v>
      </x:c>
      <x:c r="V11" s="3" t="str">
        <x:v>Measure data-center exposure separately from utility work.</x:v>
      </x:c>
      <x:c r="W11" s="14" t="n">
        <x:f>'Sources_Method'!V11</x:f>
        <x:v>0.1564475593821384</x:v>
      </x:c>
      <x:c r="X11" s="41" t="n">
        <x:f>'Sources_Method'!W11</x:f>
        <x:v>23.984360601857077</x:v>
      </x:c>
      <x:c r="Y11" s="3" t="str">
        <x:v>Mid ($2–10bn)</x:v>
      </x:c>
      <x:c r="Z11" s="3" t="str">
        <x:v>Listed</x:v>
      </x:c>
      <x:c r="AA11" s="3" t="str">
        <x:v>https://myrgroup.com/capabilities/commercial-industrial-construction/</x:v>
      </x:c>
    </x:row>
    <x:row r="12" ht="25" customHeight="1">
      <x:c r="A12" s="8" t="str">
        <x:v>Power &amp; mechanical</x:v>
      </x:c>
      <x:c r="B12" s="8" t="str">
        <x:v>Diversified contractor</x:v>
      </x:c>
      <x:c r="C12" s="8" t="str">
        <x:v>Quanta Services</x:v>
      </x:c>
      <x:c r="D12" s="8" t="str">
        <x:v>NYSE:PWR</x:v>
      </x:c>
      <x:c r="E12" s="8" t="str">
        <x:v>PWR</x:v>
      </x:c>
      <x:c r="F12" s="8" t="str">
        <x:v>NYSE</x:v>
      </x:c>
      <x:c r="G12" s="8" t="n">
        <x:v>4</x:v>
      </x:c>
      <x:c r="H12" s="8" t="str">
        <x:v>Diversified contractor</x:v>
      </x:c>
      <x:c r="I12" s="42" t="n">
        <x:f>'Sources_Method'!J12</x:f>
        <x:v>676.56</x:v>
      </x:c>
      <x:c r="J12" s="42" t="n">
        <x:f>'Sources_Method'!B12/1000000000</x:f>
        <x:v>101.716325968</x:v>
      </x:c>
      <x:c r="K12" s="42" t="n">
        <x:f>'Sources_Method'!D12/1000000000</x:f>
        <x:v>32.90514</x:v>
      </x:c>
      <x:c r="L12" s="43" t="n">
        <x:f>'Sources_Method'!D12/'Sources_Method'!E12-1</x:f>
        <x:v>0.26301110853942333</x:v>
      </x:c>
      <x:c r="M12" s="43" t="n">
        <x:f>'Sources_Method'!F12/'Sources_Method'!D12</x:f>
        <x:v>0.1545648187486818</x:v>
      </x:c>
      <x:c r="N12" s="44" t="n">
        <x:f>'Sources_Method'!H12</x:f>
        <x:v>77.4983</x:v>
      </x:c>
      <x:c r="O12" s="44" t="n">
        <x:f>'Sources_Method'!B12/'Sources_Method'!D12</x:f>
        <x:v>3.0911986992913567</x:v>
      </x:c>
      <x:c r="P12" s="45" t="n">
        <x:f>'Sources_Method'!K12</x:f>
        <x:v>0.0618675</x:v>
      </x:c>
      <x:c r="Q12" s="45" t="n">
        <x:f>'Sources_Method'!L12</x:f>
        <x:v>0.0997855</x:v>
      </x:c>
      <x:c r="R12" s="44" t="n">
        <x:f>'Sources_Method'!M12</x:f>
        <x:v>1.9883</x:v>
      </x:c>
      <x:c r="S12" s="8" t="str">
        <x:v>Not retrieved</x:v>
      </x:c>
      <x:c r="T12" s="8" t="str">
        <x:v>Reported growth includes acquisitions and changes in business mix.</x:v>
      </x:c>
      <x:c r="U12" s="8" t="str">
        <x:v>Provides grid connections, substations and on-campus electrical/mechanical construction through a broad infrastructure group.</x:v>
      </x:c>
      <x:c r="V12" s="8" t="str">
        <x:v>Distinguish campus construction from broader utility demand and acquisition effects.</x:v>
      </x:c>
      <x:c r="W12" s="13" t="n">
        <x:f>'Sources_Method'!V12</x:f>
        <x:v>0.27888939461062967</x:v>
      </x:c>
      <x:c r="X12" s="40" t="n">
        <x:f>'Sources_Method'!W12</x:f>
        <x:v>37.48306807059138</x:v>
      </x:c>
      <x:c r="Y12" s="8" t="str">
        <x:v>Large (&gt;$10bn)</x:v>
      </x:c>
      <x:c r="Z12" s="8" t="str">
        <x:v>Listed</x:v>
      </x:c>
      <x:c r="AA12" s="8" t="str">
        <x:v>https://investors.quantaservices.com/_assets/_c33e63906c5e56bc75e345eb419a7a70/quantaservices/db/894/10434/pdf/Quanta%20Services%202026%20Investor%20Day%20Presentation%20vF%20for%20Website.pdf</x:v>
      </x:c>
    </x:row>
    <x:row r="13" ht="25" customHeight="1">
      <x:c r="A13" s="3" t="str">
        <x:v>General construction</x:v>
      </x:c>
      <x:c r="B13" s="3" t="str">
        <x:v>Diversified contractor</x:v>
      </x:c>
      <x:c r="C13" s="3" t="str">
        <x:v>HOCHTIEF</x:v>
      </x:c>
      <x:c r="D13" s="3" t="str">
        <x:v>XETR:HOT</x:v>
      </x:c>
      <x:c r="E13" s="3" t="str">
        <x:v>HOT.DE</x:v>
      </x:c>
      <x:c r="F13" s="3" t="str">
        <x:v>XETR</x:v>
      </x:c>
      <x:c r="G13" s="3" t="n">
        <x:v>4</x:v>
      </x:c>
      <x:c r="H13" s="3" t="str">
        <x:v>Diversified contractor</x:v>
      </x:c>
      <x:c r="I13" s="46" t="n">
        <x:f>'Sources_Method'!J13</x:f>
        <x:v>458.706</x:v>
      </x:c>
      <x:c r="J13" s="46" t="n">
        <x:f>'Sources_Method'!B13/1000000000</x:f>
        <x:v>34.515789909</x:v>
      </x:c>
      <x:c r="K13" s="46" t="n">
        <x:f>'Sources_Method'!D13/1000000000</x:f>
        <x:v>47.186744432</x:v>
      </x:c>
      <x:c r="L13" s="47" t="n">
        <x:f>'Sources_Method'!D13/'Sources_Method'!E13-1</x:f>
        <x:v>0.19754658910771372</x:v>
      </x:c>
      <x:c r="M13" s="47" t="n">
        <x:f>'Sources_Method'!F13/'Sources_Method'!D13</x:f>
        <x:v>0.10728477064772639</x:v>
      </x:c>
      <x:c r="N13" s="48" t="n">
        <x:f>'Sources_Method'!H13</x:f>
        <x:v>33.4822</x:v>
      </x:c>
      <x:c r="O13" s="48" t="n">
        <x:f>'Sources_Method'!B13/'Sources_Method'!D13</x:f>
        <x:v>0.7314721607620146</x:v>
      </x:c>
      <x:c r="P13" s="49" t="n">
        <x:f>'Sources_Method'!K13</x:f>
        <x:v>0.0402363</x:v>
      </x:c>
      <x:c r="Q13" s="49" t="n">
        <x:f>'Sources_Method'!L13</x:f>
        <x:v>0.119821</x:v>
      </x:c>
      <x:c r="R13" s="48" t="n">
        <x:f>'Sources_Method'!M13</x:f>
        <x:v>0.415854</x:v>
      </x:c>
      <x:c r="S13" s="3" t="str">
        <x:v>Not retrieved</x:v>
      </x:c>
      <x:c r="T13" s="3" t="str">
        <x:v>Reported growth includes acquisitions and changes in business mix.</x:v>
      </x:c>
      <x:c r="U13" s="3" t="str">
        <x:v>Owns Turner and CIMIC, which deliver major data-center projects internationally. ACS controls HOCHTIEF.</x:v>
      </x:c>
      <x:c r="V13" s="3" t="str">
        <x:v>Exposure overlaps ACS; quantify data-center orders and contracted margins.</x:v>
      </x:c>
      <x:c r="W13" s="14" t="n">
        <x:f>'Sources_Method'!V13</x:f>
        <x:v>0.10979270715890199</x:v>
      </x:c>
      <x:c r="X13" s="41" t="n">
        <x:f>'Sources_Method'!W13</x:f>
        <x:v>25.269611168155294</x:v>
      </x:c>
      <x:c r="Y13" s="3" t="str">
        <x:v>Large (&gt;$10bn)</x:v>
      </x:c>
      <x:c r="Z13" s="3" t="str">
        <x:v>Listed</x:v>
      </x:c>
      <x:c r="AA13" s="3" t="str">
        <x:v>https://www.hochtief-infrastructure.com/news-media/press-release/hochtief-wins-contract-to-build-a-data-center-for-ntt-in-berlin</x:v>
      </x:c>
    </x:row>
    <x:row r="14" ht="25" customHeight="1">
      <x:c r="A14" s="8" t="str">
        <x:v>General construction</x:v>
      </x:c>
      <x:c r="B14" s="8" t="str">
        <x:v>Diversified parent</x:v>
      </x:c>
      <x:c r="C14" s="8" t="str">
        <x:v>ACS Group</x:v>
      </x:c>
      <x:c r="D14" s="8" t="str">
        <x:v>BME:ACS</x:v>
      </x:c>
      <x:c r="E14" s="8" t="str">
        <x:v>ACS.MC</x:v>
      </x:c>
      <x:c r="F14" s="8" t="str">
        <x:v>BME</x:v>
      </x:c>
      <x:c r="G14" s="8" t="n">
        <x:v>4</x:v>
      </x:c>
      <x:c r="H14" s="8" t="str">
        <x:v>Diversified parent</x:v>
      </x:c>
      <x:c r="I14" s="42" t="n">
        <x:f>'Sources_Method'!J14</x:f>
        <x:v>106.964</x:v>
      </x:c>
      <x:c r="J14" s="42" t="n">
        <x:f>'Sources_Method'!B14/1000000000</x:f>
        <x:v>28.44641247</x:v>
      </x:c>
      <x:c r="K14" s="42" t="n">
        <x:f>'Sources_Method'!D14/1000000000</x:f>
        <x:v>59.934132485</x:v>
      </x:c>
      <x:c r="L14" s="43" t="n">
        <x:f>'Sources_Method'!D14/'Sources_Method'!E14-1</x:f>
        <x:v>0.16128253247614488</x:v>
      </x:c>
      <x:c r="M14" s="43" t="n">
        <x:f>'Sources_Method'!F14/'Sources_Method'!D14</x:f>
        <x:v>0.08563058402963385</x:v>
      </x:c>
      <x:c r="N14" s="44" t="n">
        <x:f>'Sources_Method'!H14</x:f>
        <x:v>23.8227</x:v>
      </x:c>
      <x:c r="O14" s="44" t="n">
        <x:f>'Sources_Method'!B14/'Sources_Method'!D14</x:f>
        <x:v>0.4746279171909165</x:v>
      </x:c>
      <x:c r="P14" s="45" t="n">
        <x:f>'Sources_Method'!K14</x:f>
        <x:v>0.0461736</x:v>
      </x:c>
      <x:c r="Q14" s="45" t="n">
        <x:f>'Sources_Method'!L14</x:f>
        <x:v>0.159862</x:v>
      </x:c>
      <x:c r="R14" s="44" t="n">
        <x:f>'Sources_Method'!M14</x:f>
        <x:v>0.0337804</x:v>
      </x:c>
      <x:c r="S14" s="8" t="str">
        <x:v>Not retrieved</x:v>
      </x:c>
      <x:c r="T14" s="8" t="str">
        <x:v>Reported growth includes acquisitions and changes in business mix.</x:v>
      </x:c>
      <x:c r="U14" s="8" t="str">
        <x:v>Parent of HOCHTIEF, giving exposure to Turner and CIMIC data-center construction, plus a data-center development platform.</x:v>
      </x:c>
      <x:c r="V14" s="8" t="str">
        <x:v>Avoid double-counting HOCHTIEF exposure and separate construction from development capital.</x:v>
      </x:c>
      <x:c r="W14" s="13" t="n">
        <x:f>'Sources_Method'!V14</x:f>
        <x:v>0.13984581849336486</x:v>
      </x:c>
      <x:c r="X14" s="40" t="n">
        <x:f>'Sources_Method'!W14</x:f>
        <x:v>20.443667991791276</x:v>
      </x:c>
      <x:c r="Y14" s="8" t="str">
        <x:v>Large (&gt;$10bn)</x:v>
      </x:c>
      <x:c r="Z14" s="8" t="str">
        <x:v>Listed</x:v>
      </x:c>
      <x:c r="AA14" s="8" t="str">
        <x:v>https://www.grupoacs.com/ficheros_editor/File/03_accionistas_inversores/12_InvestorDay/2025/2025.11.14_%20DC%20Investor%20Day_eng.pdf</x:v>
      </x:c>
    </x:row>
    <x:row r="15" ht="25" customHeight="1">
      <x:c r="A15" s="3" t="str">
        <x:v>General construction</x:v>
      </x:c>
      <x:c r="B15" s="3" t="str">
        <x:v>Diversified contractor</x:v>
      </x:c>
      <x:c r="C15" s="3" t="str">
        <x:v>Skanska</x:v>
      </x:c>
      <x:c r="D15" s="3" t="str">
        <x:v>OMXSTO:SKA_B</x:v>
      </x:c>
      <x:c r="E15" s="3" t="str">
        <x:v>SKA-B.ST</x:v>
      </x:c>
      <x:c r="F15" s="3" t="str">
        <x:v>OMXSTO</x:v>
      </x:c>
      <x:c r="G15" s="3" t="n">
        <x:v>3</x:v>
      </x:c>
      <x:c r="H15" s="3" t="str">
        <x:v>Diversified contractor</x:v>
      </x:c>
      <x:c r="I15" s="46" t="n">
        <x:f>'Sources_Method'!J15</x:f>
        <x:v>27.7288</x:v>
      </x:c>
      <x:c r="J15" s="46" t="n">
        <x:f>'Sources_Method'!B15/1000000000</x:f>
        <x:v>11.481183531</x:v>
      </x:c>
      <x:c r="K15" s="46" t="n">
        <x:f>'Sources_Method'!D15/1000000000</x:f>
        <x:v>18.41800315</x:v>
      </x:c>
      <x:c r="L15" s="47" t="n">
        <x:f>'Sources_Method'!D15/'Sources_Method'!E15-1</x:f>
        <x:v>0.014308851921043253</x:v>
      </x:c>
      <x:c r="M15" s="47" t="n">
        <x:f>'Sources_Method'!F15/'Sources_Method'!D15</x:f>
        <x:v>0.08882051695164359</x:v>
      </x:c>
      <x:c r="N15" s="48" t="n">
        <x:f>'Sources_Method'!H15</x:f>
        <x:v>16.8053</x:v>
      </x:c>
      <x:c r="O15" s="48" t="n">
        <x:f>'Sources_Method'!B15/'Sources_Method'!D15</x:f>
        <x:v>0.6233674431204558</x:v>
      </x:c>
      <x:c r="P15" s="49" t="str">
        <x:f>'Sources_Method'!K15</x:f>
        <x:v>n.a.</x:v>
      </x:c>
      <x:c r="Q15" s="49" t="str">
        <x:f>'Sources_Method'!L15</x:f>
        <x:v>n.a.</x:v>
      </x:c>
      <x:c r="R15" s="48" t="str">
        <x:f>'Sources_Method'!M15</x:f>
        <x:v>n.a.</x:v>
      </x:c>
      <x:c r="S15" s="3" t="str">
        <x:v>Not retrieved</x:v>
      </x:c>
      <x:c r="T15" s="3" t="str">
        <x:v>Reported growth includes acquisitions and changes in business mix.</x:v>
      </x:c>
      <x:c r="U15" s="3" t="str">
        <x:v>Builds data-center shells and fit-outs in the US and Europe within a broad construction and property-development group.</x:v>
      </x:c>
      <x:c r="V15" s="3" t="str">
        <x:v>Data-center orders are only part of the group; examine property-development risks.</x:v>
      </x:c>
      <x:c r="W15" s="14" t="n">
        <x:f>'Sources_Method'!V15</x:f>
        <x:v>0.03484163709252441</x:v>
      </x:c>
      <x:c r="X15" s="41" t="n">
        <x:f>'Sources_Method'!W15</x:f>
        <x:v>15.885673192868323</x:v>
      </x:c>
      <x:c r="Y15" s="3" t="str">
        <x:v>Large (&gt;$10bn)</x:v>
      </x:c>
      <x:c r="Z15" s="3" t="str">
        <x:v>Listed</x:v>
      </x:c>
      <x:c r="AA15" s="3" t="str">
        <x:v>https://services.files.skanska.com/file/download/a36d9829-5319-449b-bb55-5a6a66e3aa76.1</x:v>
      </x:c>
    </x:row>
    <x:row r="16" ht="25" customHeight="1">
      <x:c r="A16" s="8" t="str">
        <x:v>Mechanical &amp; electrical</x:v>
      </x:c>
      <x:c r="B16" s="8" t="str">
        <x:v>Diversified contractor</x:v>
      </x:c>
      <x:c r="C16" s="8" t="str">
        <x:v>SPIE</x:v>
      </x:c>
      <x:c r="D16" s="8" t="str">
        <x:v>EURONEXT:SPIE</x:v>
      </x:c>
      <x:c r="E16" s="8" t="str">
        <x:v>SPIE.PA</x:v>
      </x:c>
      <x:c r="F16" s="8" t="str">
        <x:v>EURONEXT</x:v>
      </x:c>
      <x:c r="G16" s="8" t="n">
        <x:v>3</x:v>
      </x:c>
      <x:c r="H16" s="8" t="str">
        <x:v>Diversified contractor</x:v>
      </x:c>
      <x:c r="I16" s="42" t="n">
        <x:f>'Sources_Method'!J16</x:f>
        <x:v>46.5012</x:v>
      </x:c>
      <x:c r="J16" s="42" t="n">
        <x:f>'Sources_Method'!B16/1000000000</x:f>
        <x:v>7.913352357</x:v>
      </x:c>
      <x:c r="K16" s="42" t="n">
        <x:f>'Sources_Method'!D16/1000000000</x:f>
        <x:v>12.210706295</x:v>
      </x:c>
      <x:c r="L16" s="43" t="n">
        <x:f>'Sources_Method'!D16/'Sources_Method'!E16-1</x:f>
        <x:v>0.08926955114778723</x:v>
      </x:c>
      <x:c r="M16" s="43" t="str">
        <x:f>"n.a."</x:f>
        <x:v>n.a.</x:v>
      </x:c>
      <x:c r="N16" s="44" t="n">
        <x:f>'Sources_Method'!H16</x:f>
        <x:v>22.6835</x:v>
      </x:c>
      <x:c r="O16" s="44" t="n">
        <x:f>'Sources_Method'!B16/'Sources_Method'!D16</x:f>
        <x:v>0.6480667183224555</x:v>
      </x:c>
      <x:c r="P16" s="45" t="n">
        <x:f>'Sources_Method'!K16</x:f>
        <x:v>0.0591016</x:v>
      </x:c>
      <x:c r="Q16" s="45" t="n">
        <x:f>'Sources_Method'!L16</x:f>
        <x:v>0.0537654</x:v>
      </x:c>
      <x:c r="R16" s="44" t="n">
        <x:f>'Sources_Method'!M16</x:f>
        <x:v>2.68564</x:v>
      </x:c>
      <x:c r="S16" s="8" t="str">
        <x:v>Not retrieved</x:v>
      </x:c>
      <x:c r="T16" s="8" t="str">
        <x:v>Gross margin unavailable: provider mapping uses revenue plus operating expenses, not a comparable gross-profit line.</x:v>
      </x:c>
      <x:c r="U16" s="8" t="str">
        <x:v>Designs, installs and maintains backup power, cooling, cabling and safety systems for European data centers.</x:v>
      </x:c>
      <x:c r="V16" s="8" t="str">
        <x:v>Data-center sales are not separately quantified; no comparable reported gross-margin line.</x:v>
      </x:c>
      <x:c r="W16" s="13" t="n">
        <x:f>'Sources_Method'!V16</x:f>
        <x:v>0.1004437455424394</x:v>
      </x:c>
      <x:c r="X16" s="40" t="n">
        <x:f>'Sources_Method'!W16</x:f>
        <x:v>12.676835811176252</x:v>
      </x:c>
      <x:c r="Y16" s="8" t="str">
        <x:v>Mid ($2–10bn)</x:v>
      </x:c>
      <x:c r="Z16" s="8" t="str">
        <x:v>Listed</x:v>
      </x:c>
      <x:c r="AA16" s="8" t="str">
        <x:v>https://www.spie.com/en/discover-our-offers-solutions-and-expertise/sectors/data-centres</x:v>
      </x:c>
    </x:row>
    <x:row r="17" ht="25" customHeight="1">
      <x:c r="A17" s="3" t="str">
        <x:v>Engineering &amp; design</x:v>
      </x:c>
      <x:c r="B17" s="3" t="str">
        <x:v>Diversified engineer</x:v>
      </x:c>
      <x:c r="C17" s="3" t="str">
        <x:v>Jacobs Solutions</x:v>
      </x:c>
      <x:c r="D17" s="3" t="str">
        <x:v>NYSE:J</x:v>
      </x:c>
      <x:c r="E17" s="3" t="str">
        <x:v>J</x:v>
      </x:c>
      <x:c r="F17" s="3" t="str">
        <x:v>NYSE</x:v>
      </x:c>
      <x:c r="G17" s="3" t="n">
        <x:v>3</x:v>
      </x:c>
      <x:c r="H17" s="3" t="str">
        <x:v>Diversified engineer</x:v>
      </x:c>
      <x:c r="I17" s="46" t="n">
        <x:f>'Sources_Method'!J17</x:f>
        <x:v>138.06</x:v>
      </x:c>
      <x:c r="J17" s="46" t="n">
        <x:f>'Sources_Method'!B17/1000000000</x:f>
        <x:v>16.158350635</x:v>
      </x:c>
      <x:c r="K17" s="46" t="n">
        <x:f>'Sources_Method'!D17/1000000000</x:f>
        <x:v>14.219216</x:v>
      </x:c>
      <x:c r="L17" s="47" t="n">
        <x:f>'Sources_Method'!D17/'Sources_Method'!E17-1</x:f>
        <x:v>0.20142533063620172</x:v>
      </x:c>
      <x:c r="M17" s="47" t="n">
        <x:f>'Sources_Method'!F17/'Sources_Method'!D17</x:f>
        <x:v>0.22067032387720956</x:v>
      </x:c>
      <x:c r="N17" s="48" t="n">
        <x:f>'Sources_Method'!H17</x:f>
        <x:v>48.4421</x:v>
      </x:c>
      <x:c r="O17" s="48" t="n">
        <x:f>'Sources_Method'!B17/'Sources_Method'!D17</x:f>
        <x:v>1.1363742301263304</x:v>
      </x:c>
      <x:c r="P17" s="49" t="n">
        <x:f>'Sources_Method'!K17</x:f>
        <x:v>0.0456877</x:v>
      </x:c>
      <x:c r="Q17" s="49" t="n">
        <x:f>'Sources_Method'!L17</x:f>
        <x:v>0.0593336</x:v>
      </x:c>
      <x:c r="R17" s="48" t="n">
        <x:f>'Sources_Method'!M17</x:f>
        <x:v>3.33482</x:v>
      </x:c>
      <x:c r="S17" s="3" t="str">
        <x:v>Not retrieved</x:v>
      </x:c>
      <x:c r="T17" s="3" t="str">
        <x:v>Reported growth includes acquisitions and changes in business mix.</x:v>
      </x:c>
      <x:c r="U17" s="3" t="str">
        <x:v>Provides data-center site planning, engineering design, cooling/power expertise and program delivery.</x:v>
      </x:c>
      <x:c r="V17" s="3" t="str">
        <x:v>Revenue mix, pass-through costs and acquisitions affect growth and valuation comparisons.</x:v>
      </x:c>
      <x:c r="W17" s="14" t="n">
        <x:f>'Sources_Method'!V17</x:f>
        <x:v>0.1210084248996941</x:v>
      </x:c>
      <x:c r="X17" s="41" t="n">
        <x:f>'Sources_Method'!W17</x:f>
        <x:v>17.03976387271841</x:v>
      </x:c>
      <x:c r="Y17" s="3" t="str">
        <x:v>Large (&gt;$10bn)</x:v>
      </x:c>
      <x:c r="Z17" s="3" t="str">
        <x:v>Listed</x:v>
      </x:c>
      <x:c r="AA17" s="3" t="str">
        <x:v>https://www.jacobs.com/sites/default/files/2022-04/Jacobs-2021-Mission-Critical-Capabilities.pdf</x:v>
      </x:c>
    </x:row>
    <x:row r="18" ht="25" customHeight="1">
      <x:c r="A18" s="8" t="str">
        <x:v>Engineering &amp; design</x:v>
      </x:c>
      <x:c r="B18" s="8" t="str">
        <x:v>Diversified engineer</x:v>
      </x:c>
      <x:c r="C18" s="8" t="str">
        <x:v>AECOM</x:v>
      </x:c>
      <x:c r="D18" s="8" t="str">
        <x:v>NYSE:ACM</x:v>
      </x:c>
      <x:c r="E18" s="8" t="str">
        <x:v>ACM</x:v>
      </x:c>
      <x:c r="F18" s="8" t="str">
        <x:v>NYSE</x:v>
      </x:c>
      <x:c r="G18" s="8" t="n">
        <x:v>3</x:v>
      </x:c>
      <x:c r="H18" s="8" t="str">
        <x:v>Diversified engineer</x:v>
      </x:c>
      <x:c r="I18" s="42" t="n">
        <x:f>'Sources_Method'!J18</x:f>
        <x:v>59.66</x:v>
      </x:c>
      <x:c r="J18" s="42" t="n">
        <x:f>'Sources_Method'!B18/1000000000</x:f>
        <x:v>7.678028716</x:v>
      </x:c>
      <x:c r="K18" s="42" t="n">
        <x:f>'Sources_Method'!D18/1000000000</x:f>
        <x:v>15.393461</x:v>
      </x:c>
      <x:c r="L18" s="43" t="n">
        <x:f>'Sources_Method'!D18/'Sources_Method'!E18-1</x:f>
        <x:v>-0.042379518272783856</x:v>
      </x:c>
      <x:c r="M18" s="43" t="n">
        <x:f>'Sources_Method'!F18/'Sources_Method'!D18</x:f>
        <x:v>0.056780343289920314</x:v>
      </x:c>
      <x:c r="N18" s="44" t="n">
        <x:f>'Sources_Method'!H18</x:f>
        <x:v>27.367</x:v>
      </x:c>
      <x:c r="O18" s="44" t="n">
        <x:f>'Sources_Method'!B18/'Sources_Method'!D18</x:f>
        <x:v>0.49878508257499726</x:v>
      </x:c>
      <x:c r="P18" s="45" t="n">
        <x:f>'Sources_Method'!K18</x:f>
        <x:v>0.0410042</x:v>
      </x:c>
      <x:c r="Q18" s="45" t="n">
        <x:f>'Sources_Method'!L18</x:f>
        <x:v>0.0949739</x:v>
      </x:c>
      <x:c r="R18" s="44" t="n">
        <x:f>'Sources_Method'!M18</x:f>
        <x:v>2.5877</x:v>
      </x:c>
      <x:c r="S18" s="8" t="str">
        <x:v>Not retrieved</x:v>
      </x:c>
      <x:c r="T18" s="8" t="str">
        <x:v>Provider normalized date June 30; source fiscal period ends July 3. Gross revenue includes pass-through costs.</x:v>
      </x:c>
      <x:c r="U18" s="8" t="str">
        <x:v>Provides data-center site selection, architecture, engineering, construction management and commissioning.</x:v>
      </x:c>
      <x:c r="V18" s="8" t="str">
        <x:v>Gross revenue includes pass-through costs; compare net service revenue and margins before valuing.</x:v>
      </x:c>
      <x:c r="W18" s="13" t="n">
        <x:f>'Sources_Method'!V18</x:f>
        <x:v>0.09449764389956927</x:v>
      </x:c>
      <x:c r="X18" s="40" t="n">
        <x:f>'Sources_Method'!W18</x:f>
        <x:v>9.762519636289973</x:v>
      </x:c>
      <x:c r="Y18" s="8" t="str">
        <x:v>Mid ($2–10bn)</x:v>
      </x:c>
      <x:c r="Z18" s="8" t="str">
        <x:v>Listed</x:v>
      </x:c>
      <x:c r="AA18" s="8" t="str">
        <x:v>https://aecom.com/markets/industrial/high-tech/</x:v>
      </x:c>
    </x:row>
    <x:row r="19" ht="25" customHeight="1">
      <x:c r="A19" s="3" t="str">
        <x:v>Engineering &amp; design</x:v>
      </x:c>
      <x:c r="B19" s="3" t="str">
        <x:v>Diversified engineer</x:v>
      </x:c>
      <x:c r="C19" s="3" t="str">
        <x:v>Stantec</x:v>
      </x:c>
      <x:c r="D19" s="3" t="str">
        <x:v>NYSE:STN</x:v>
      </x:c>
      <x:c r="E19" s="3" t="str">
        <x:v>STN</x:v>
      </x:c>
      <x:c r="F19" s="3" t="str">
        <x:v>NYSE</x:v>
      </x:c>
      <x:c r="G19" s="3" t="n">
        <x:v>3</x:v>
      </x:c>
      <x:c r="H19" s="3" t="str">
        <x:v>Diversified engineer</x:v>
      </x:c>
      <x:c r="I19" s="46" t="n">
        <x:f>'Sources_Method'!J19</x:f>
        <x:v>67.45</x:v>
      </x:c>
      <x:c r="J19" s="46" t="n">
        <x:f>'Sources_Method'!B19/1000000000</x:f>
        <x:v>7.581359967</x:v>
      </x:c>
      <x:c r="K19" s="46" t="n">
        <x:f>'Sources_Method'!D19/1000000000</x:f>
        <x:v>6.196801943</x:v>
      </x:c>
      <x:c r="L19" s="47" t="n">
        <x:f>'Sources_Method'!D19/'Sources_Method'!E19-1</x:f>
        <x:v>0.16108967314298117</x:v>
      </x:c>
      <x:c r="M19" s="47" t="n">
        <x:f>'Sources_Method'!F19/'Sources_Method'!D19</x:f>
        <x:v>0.433293267994962</x:v>
      </x:c>
      <x:c r="N19" s="48" t="n">
        <x:f>'Sources_Method'!H19</x:f>
        <x:v>21.0125</x:v>
      </x:c>
      <x:c r="O19" s="48" t="n">
        <x:f>'Sources_Method'!B19/'Sources_Method'!D19</x:f>
        <x:v>1.223431059558716</x:v>
      </x:c>
      <x:c r="P19" s="49" t="n">
        <x:f>'Sources_Method'!K19</x:f>
        <x:v>0.0887845</x:v>
      </x:c>
      <x:c r="Q19" s="49" t="n">
        <x:f>'Sources_Method'!L19</x:f>
        <x:v>0.103374</x:v>
      </x:c>
      <x:c r="R19" s="48" t="n">
        <x:f>'Sources_Method'!M19</x:f>
        <x:v>2.01813</x:v>
      </x:c>
      <x:c r="S19" s="3" t="str">
        <x:v>Not retrieved</x:v>
      </x:c>
      <x:c r="T19" s="3" t="str">
        <x:v>NYSE listing selected for USD price; company financials resolve to TSX primary listing.</x:v>
      </x:c>
      <x:c r="U19" s="3" t="str">
        <x:v>Designs hyperscale campuses, power/cooling systems and associated water infrastructure; offers commissioning support.</x:v>
      </x:c>
      <x:c r="V19" s="3" t="str">
        <x:v>Data-center exposure is embedded in broader consulting; gross versus net revenue differs from contractors.</x:v>
      </x:c>
      <x:c r="W19" s="14" t="n">
        <x:f>'Sources_Method'!V19</x:f>
        <x:v>0.06058357049594987</x:v>
      </x:c>
      <x:c r="X19" s="41" t="n">
        <x:f>'Sources_Method'!W19</x:f>
        <x:v>14.74837263531774</x:v>
      </x:c>
      <x:c r="Y19" s="3" t="str">
        <x:v>Mid ($2–10bn)</x:v>
      </x:c>
      <x:c r="Z19" s="3" t="str">
        <x:v>Listed</x:v>
      </x:c>
      <x:c r="AA19" s="3" t="str">
        <x:v>https://www.stantec.com/en/markets/buildings/mission-critical-facilities</x:v>
      </x:c>
    </x:row>
    <x:row r="20" ht="25" customHeight="1">
      <x:c r="A20" s="8" t="str">
        <x:v>Mechanical &amp; electrical</x:v>
      </x:c>
      <x:c r="B20" s="8" t="str">
        <x:v>Direct contractor</x:v>
      </x:c>
      <x:c r="C20" s="8" t="str">
        <x:v>Limbach</x:v>
      </x:c>
      <x:c r="D20" s="8" t="str">
        <x:v>NASDAQ:LMB</x:v>
      </x:c>
      <x:c r="E20" s="8" t="str">
        <x:v>LMB</x:v>
      </x:c>
      <x:c r="F20" s="8" t="str">
        <x:v>NASDAQ</x:v>
      </x:c>
      <x:c r="G20" s="8" t="n">
        <x:v>4</x:v>
      </x:c>
      <x:c r="H20" s="8" t="str">
        <x:v>Direct contractor</x:v>
      </x:c>
      <x:c r="I20" s="42" t="n">
        <x:f>'Sources_Method'!J20</x:f>
        <x:v>49.1</x:v>
      </x:c>
      <x:c r="J20" s="42" t="n">
        <x:f>'Sources_Method'!B20/1000000000</x:f>
        <x:v>0.585517156</x:v>
      </x:c>
      <x:c r="K20" s="42" t="n">
        <x:f>'Sources_Method'!D20/1000000000</x:f>
        <x:v>0.683771</x:v>
      </x:c>
      <x:c r="L20" s="43" t="n">
        <x:f>'Sources_Method'!D20/'Sources_Method'!E20-1</x:f>
        <x:v>0.23665672548782002</x:v>
      </x:c>
      <x:c r="M20" s="43" t="n">
        <x:f>'Sources_Method'!F20/'Sources_Method'!D20</x:f>
        <x:v>0.2357982423940179</x:v>
      </x:c>
      <x:c r="N20" s="44" t="n">
        <x:f>'Sources_Method'!H20</x:f>
        <x:v>19.64</x:v>
      </x:c>
      <x:c r="O20" s="44" t="n">
        <x:f>'Sources_Method'!B20/'Sources_Method'!D20</x:f>
        <x:v>0.8563059211344148</x:v>
      </x:c>
      <x:c r="P20" s="45" t="n">
        <x:f>'Sources_Method'!K20</x:f>
        <x:v>0.0574549</x:v>
      </x:c>
      <x:c r="Q20" s="45" t="n">
        <x:f>'Sources_Method'!L20</x:f>
        <x:v>0.14689</x:v>
      </x:c>
      <x:c r="R20" s="44" t="n">
        <x:f>'Sources_Method'!M20</x:f>
        <x:v>0.722145</x:v>
      </x:c>
      <x:c r="S20" s="8" t="str">
        <x:v>Not retrieved</x:v>
      </x:c>
      <x:c r="T20" s="8" t="str">
        <x:v>Fiscal.ai official API market data October 2; retrieved October 3. Company-wide TTM growth includes acquisitions.</x:v>
      </x:c>
      <x:c r="U20" s="8" t="str">
        <x:v>Designs, installs and services mechanical, electrical and plumbing systems. Data centers were 27% of Q1 2026 bookings, which is an order measure rather than revenue.</x:v>
      </x:c>
      <x:c r="V20" s="8" t="str">
        <x:v>Verify conversion of bookings into revenue and margins after acquisitions.</x:v>
      </x:c>
      <x:c r="W20" s="13" t="n">
        <x:f>'Sources_Method'!V20</x:f>
        <x:v>0.3027059716266278</x:v>
      </x:c>
      <x:c r="X20" s="40" t="n">
        <x:f>'Sources_Method'!W20</x:f>
        <x:v>14.905507993537023</x:v>
      </x:c>
      <x:c r="Y20" s="8" t="str">
        <x:v>Small (&lt;$2bn)</x:v>
      </x:c>
      <x:c r="Z20" s="8" t="str">
        <x:v>Listed</x:v>
      </x:c>
      <x:c r="AA20" s="8" t="str">
        <x:v>https://www.limbachinc.com/wp-content/uploads/2026/05/2026.03.31-EX-99.1-PR-5.5.2026.pdf</x:v>
      </x:c>
    </x:row>
    <x:row r="21" ht="25" customHeight="1">
      <x:c r="A21" s="3" t="str">
        <x:v>Power infrastructure</x:v>
      </x:c>
      <x:c r="B21" s="3" t="str">
        <x:v>Capability watchlist</x:v>
      </x:c>
      <x:c r="C21" s="3" t="str">
        <x:v>Matrix Service</x:v>
      </x:c>
      <x:c r="D21" s="3" t="str">
        <x:v>NASDAQ:MTRX</x:v>
      </x:c>
      <x:c r="E21" s="3" t="str">
        <x:v>MTRX</x:v>
      </x:c>
      <x:c r="F21" s="3" t="str">
        <x:v>NASDAQ</x:v>
      </x:c>
      <x:c r="G21" s="3" t="n">
        <x:v>2</x:v>
      </x:c>
      <x:c r="H21" s="3" t="str">
        <x:v>Capability watchlist</x:v>
      </x:c>
      <x:c r="I21" s="46" t="n">
        <x:f>'Sources_Method'!J21</x:f>
        <x:v>10.28</x:v>
      </x:c>
      <x:c r="J21" s="46" t="n">
        <x:f>'Sources_Method'!B21/1000000000</x:f>
        <x:v>0.290840948</x:v>
      </x:c>
      <x:c r="K21" s="46" t="n">
        <x:f>'Sources_Method'!D21/1000000000</x:f>
        <x:v>0.873632</x:v>
      </x:c>
      <x:c r="L21" s="47" t="n">
        <x:f>'Sources_Method'!D21/'Sources_Method'!E21-1</x:f>
        <x:v>0.13564006104361703</x:v>
      </x:c>
      <x:c r="M21" s="47" t="n">
        <x:f>'Sources_Method'!F21/'Sources_Method'!D21</x:f>
        <x:v>0.07320244679682063</x:v>
      </x:c>
      <x:c r="N21" s="48" t="str">
        <x:f>'Sources_Method'!H21</x:f>
        <x:v>N/M</x:v>
      </x:c>
      <x:c r="O21" s="48" t="n">
        <x:f>'Sources_Method'!B21/'Sources_Method'!D21</x:f>
        <x:v>0.3329101360756016</x:v>
      </x:c>
      <x:c r="P21" s="49" t="n">
        <x:f>'Sources_Method'!K21</x:f>
        <x:v>-0.0110092</x:v>
      </x:c>
      <x:c r="Q21" s="49" t="n">
        <x:f>'Sources_Method'!L21</x:f>
        <x:v>-0.053997</x:v>
      </x:c>
      <x:c r="R21" s="48" t="n">
        <x:f>'Sources_Method'!M21</x:f>
        <x:v>208.087</x:v>
      </x:c>
      <x:c r="S21" s="3" t="str">
        <x:v>Not retrieved</x:v>
      </x:c>
      <x:c r="T21" s="3" t="str">
        <x:v>Fiscal.ai official API market data October 2; retrieved October 3. Company-wide TTM growth includes acquisitions.</x:v>
      </x:c>
      <x:c r="U21" s="3" t="str">
        <x:v>Offers data-center power, substations, backup-fuel and thermal-storage EPC services. Dedicated capability is documented; an isolated data-center order or revenue amount was not verified.</x:v>
      </x:c>
      <x:c r="V21" s="3" t="str">
        <x:v>Require an actual data-center contract and improving profitability before treating exposure as material.</x:v>
      </x:c>
      <x:c r="W21" s="14" t="n">
        <x:f>'Sources_Method'!V21</x:f>
        <x:v>0.1292117619741917</x:v>
      </x:c>
      <x:c r="X21" s="41" t="n">
        <x:f>'Sources_Method'!W21</x:f>
        <x:v>16.885126200303663</x:v>
      </x:c>
      <x:c r="Y21" s="3" t="str">
        <x:v>Small (&lt;$2bn)</x:v>
      </x:c>
      <x:c r="Z21" s="3" t="str">
        <x:v>Capability only</x:v>
      </x:c>
      <x:c r="AA21" s="3" t="str">
        <x:v>https://matrixservicecompany.com/market/power-utilities/data-center-power-back-up-fuel/</x:v>
      </x:c>
    </x:row>
    <x:row r="22" ht="25" customHeight="1">
      <x:c r="A22" s="8" t="str">
        <x:v>Power &amp; mechanical</x:v>
      </x:c>
      <x:c r="B22" s="8" t="str">
        <x:v>Diversified contractor</x:v>
      </x:c>
      <x:c r="C22" s="8" t="str">
        <x:v>Argan</x:v>
      </x:c>
      <x:c r="D22" s="8" t="str">
        <x:v>NYSE:AGX</x:v>
      </x:c>
      <x:c r="E22" s="8" t="str">
        <x:v>AGX</x:v>
      </x:c>
      <x:c r="F22" s="8" t="str">
        <x:v>NYSE</x:v>
      </x:c>
      <x:c r="G22" s="8" t="n">
        <x:v>3</x:v>
      </x:c>
      <x:c r="H22" s="8" t="str">
        <x:v>Diversified contractor</x:v>
      </x:c>
      <x:c r="I22" s="42" t="n">
        <x:f>'Sources_Method'!J22</x:f>
        <x:v>383.83</x:v>
      </x:c>
      <x:c r="J22" s="42" t="n">
        <x:f>'Sources_Method'!B22/1000000000</x:f>
        <x:v>5.385074255</x:v>
      </x:c>
      <x:c r="K22" s="42" t="n">
        <x:f>'Sources_Method'!D22/1000000000</x:f>
        <x:v>1.188133</x:v>
      </x:c>
      <x:c r="L22" s="43" t="n">
        <x:f>'Sources_Method'!D22/'Sources_Method'!E22-1</x:f>
        <x:v>0.29020778924621426</x:v>
      </x:c>
      <x:c r="M22" s="43" t="n">
        <x:f>'Sources_Method'!F22/'Sources_Method'!D22</x:f>
        <x:v>0.2086298419453041</x:v>
      </x:c>
      <x:c r="N22" s="44" t="n">
        <x:f>'Sources_Method'!H22</x:f>
        <x:v>30.3663</x:v>
      </x:c>
      <x:c r="O22" s="44" t="n">
        <x:f>'Sources_Method'!B22/'Sources_Method'!D22</x:f>
        <x:v>4.532383373746878</x:v>
      </x:c>
      <x:c r="P22" s="45" t="n">
        <x:f>'Sources_Method'!K22</x:f>
        <x:v>0.153606</x:v>
      </x:c>
      <x:c r="Q22" s="45" t="n">
        <x:f>'Sources_Method'!L22</x:f>
        <x:v>2.22382</x:v>
      </x:c>
      <x:c r="R22" s="44" t="n">
        <x:f>'Sources_Method'!M22</x:f>
        <x:v>-5.37578</x:v>
      </x:c>
      <x:c r="S22" s="8" t="str">
        <x:v>Not retrieved</x:v>
      </x:c>
      <x:c r="T22" s="8" t="str">
        <x:v>Fiscal.ai official API market data October 2; retrieved October 3. Company-wide TTM growth includes acquisitions.</x:v>
      </x:c>
      <x:c r="U22" s="8" t="str">
        <x:v>Power-generation EPC and industrial fabrication. Its fabrication subsidiary won a $125m data-center thermal-expansion and energy-storage tank contract for 2026–2028.</x:v>
      </x:c>
      <x:c r="V22" s="8" t="str">
        <x:v>Separate the data-center tank award from broader power-plant backlog and recognize project timing.</x:v>
      </x:c>
      <x:c r="W22" s="13" t="n">
        <x:f>'Sources_Method'!V22</x:f>
        <x:v>0.2724864629777528</x:v>
      </x:c>
      <x:c r="X22" s="40" t="n">
        <x:f>'Sources_Method'!W22</x:f>
        <x:v>28.05121614422105</x:v>
      </x:c>
      <x:c r="Y22" s="8" t="str">
        <x:v>Mid ($2–10bn)</x:v>
      </x:c>
      <x:c r="Z22" s="8" t="str">
        <x:v>Listed</x:v>
      </x:c>
      <x:c r="AA22" s="8" t="str">
        <x:v>https://arganinc.com/wp-content/uploads/2026/06/Argan-Investor-Presentation-June-2026-Final.pdf</x:v>
      </x:c>
    </x:row>
    <x:row r="23" ht="25" customHeight="1">
      <x:c r="A23" s="3" t="str">
        <x:v>Engineering &amp; design</x:v>
      </x:c>
      <x:c r="B23" s="3" t="str">
        <x:v>Direct engineer</x:v>
      </x:c>
      <x:c r="C23" s="3" t="str">
        <x:v>Bowman Consulting</x:v>
      </x:c>
      <x:c r="D23" s="3" t="str">
        <x:v>NASDAQ:BWMN</x:v>
      </x:c>
      <x:c r="E23" s="3" t="str">
        <x:v>BWMN</x:v>
      </x:c>
      <x:c r="F23" s="3" t="str">
        <x:v>NASDAQ</x:v>
      </x:c>
      <x:c r="G23" s="3" t="n">
        <x:v>4</x:v>
      </x:c>
      <x:c r="H23" s="3" t="str">
        <x:v>Direct engineer</x:v>
      </x:c>
      <x:c r="I23" s="46" t="n">
        <x:f>'Sources_Method'!J23</x:f>
        <x:v>42.6</x:v>
      </x:c>
      <x:c r="J23" s="46" t="n">
        <x:f>'Sources_Method'!B23/1000000000</x:f>
        <x:v>0.738492811</x:v>
      </x:c>
      <x:c r="K23" s="46" t="n">
        <x:f>'Sources_Method'!D23/1000000000</x:f>
        <x:v>0.5276</x:v>
      </x:c>
      <x:c r="L23" s="47" t="n">
        <x:f>'Sources_Method'!D23/'Sources_Method'!E23-1</x:f>
        <x:v>0.14155646333864147</x:v>
      </x:c>
      <x:c r="M23" s="47" t="n">
        <x:f>'Sources_Method'!F23/'Sources_Method'!D23</x:f>
        <x:v>0.5335614101592115</x:v>
      </x:c>
      <x:c r="N23" s="48" t="n">
        <x:f>'Sources_Method'!H23</x:f>
        <x:v>106.5</x:v>
      </x:c>
      <x:c r="O23" s="48" t="n">
        <x:f>'Sources_Method'!B23/'Sources_Method'!D23</x:f>
        <x:v>1.3997210216072782</x:v>
      </x:c>
      <x:c r="P23" s="49" t="n">
        <x:f>'Sources_Method'!K23</x:f>
        <x:v>0.0790011</x:v>
      </x:c>
      <x:c r="Q23" s="49" t="n">
        <x:f>'Sources_Method'!L23</x:f>
        <x:v>0.0802988</x:v>
      </x:c>
      <x:c r="R23" s="48" t="n">
        <x:f>'Sources_Method'!M23</x:f>
        <x:v>3.78657</x:v>
      </x:c>
      <x:c r="S23" s="3" t="str">
        <x:v>Not retrieved</x:v>
      </x:c>
      <x:c r="T23" s="3" t="str">
        <x:v>Fiscal.ai official API market data October 2; retrieved October 3. Company-wide TTM growth includes acquisitions.</x:v>
      </x:c>
      <x:c r="U23" s="3" t="str">
        <x:v>Civil, site, electrical and power engineering. Data centers exceeded 6% of Q1 2026 revenue. A pending $43-per-share acquisition is expected to close in Q4 2026.</x:v>
      </x:c>
      <x:c r="V23" s="3" t="str">
        <x:v>Pending takeover limits continuing listed-equity exposure; follow closing conditions.</x:v>
      </x:c>
      <x:c r="W23" s="14" t="n">
        <x:f>'Sources_Method'!V23</x:f>
        <x:v>0.23203676477949964</x:v>
      </x:c>
      <x:c r="X23" s="41" t="n">
        <x:f>'Sources_Method'!W23</x:f>
        <x:v>27.842708628696975</x:v>
      </x:c>
      <x:c r="Y23" s="3" t="str">
        <x:v>Small (&lt;$2bn)</x:v>
      </x:c>
      <x:c r="Z23" s="3" t="str">
        <x:v>Pending acquisition</x:v>
      </x:c>
      <x:c r="AA23" s="3" t="str">
        <x:v>https://investors.bowman.com/static-files/27715f27-089a-4548-92fb-c580e2ed1488</x:v>
      </x:c>
    </x:row>
    <x:row r="24" ht="25" customHeight="1">
      <x:c r="A24" s="8" t="str">
        <x:v>Engineering &amp; design</x:v>
      </x:c>
      <x:c r="B24" s="8" t="str">
        <x:v>Diversified engineer</x:v>
      </x:c>
      <x:c r="C24" s="8" t="str">
        <x:v>TIC Solutions</x:v>
      </x:c>
      <x:c r="D24" s="8" t="str">
        <x:v>NYSE:TIC</x:v>
      </x:c>
      <x:c r="E24" s="8" t="str">
        <x:v>TIC</x:v>
      </x:c>
      <x:c r="F24" s="8" t="str">
        <x:v>NYSE</x:v>
      </x:c>
      <x:c r="G24" s="8" t="n">
        <x:v>3</x:v>
      </x:c>
      <x:c r="H24" s="8" t="str">
        <x:v>Diversified engineer</x:v>
      </x:c>
      <x:c r="I24" s="42" t="n">
        <x:f>'Sources_Method'!J24</x:f>
        <x:v>8.26</x:v>
      </x:c>
      <x:c r="J24" s="42" t="n">
        <x:f>'Sources_Method'!B24/1000000000</x:f>
        <x:v>1.810760141</x:v>
      </x:c>
      <x:c r="K24" s="42" t="n">
        <x:f>'Sources_Method'!D24/1000000000</x:f>
        <x:v>2.054532</x:v>
      </x:c>
      <x:c r="L24" s="43" t="n">
        <x:f>'Sources_Method'!D24/'Sources_Method'!E24-1</x:f>
        <x:v>3.2864099242040172</x:v>
      </x:c>
      <x:c r="M24" s="43" t="n">
        <x:f>'Sources_Method'!F24/'Sources_Method'!D24</x:f>
        <x:v>0.3392733722327031</x:v>
      </x:c>
      <x:c r="N24" s="44" t="str">
        <x:f>'Sources_Method'!H24</x:f>
        <x:v>N/M</x:v>
      </x:c>
      <x:c r="O24" s="44" t="n">
        <x:f>'Sources_Method'!B24/'Sources_Method'!D24</x:f>
        <x:v>0.881349203127525</x:v>
      </x:c>
      <x:c r="P24" s="45" t="n">
        <x:f>'Sources_Method'!K24</x:f>
        <x:v>-0.021527</x:v>
      </x:c>
      <x:c r="Q24" s="45" t="n">
        <x:f>'Sources_Method'!L24</x:f>
        <x:v>-0.011924</x:v>
      </x:c>
      <x:c r="R24" s="44" t="n">
        <x:f>'Sources_Method'!M24</x:f>
        <x:v>6.86538</x:v>
      </x:c>
      <x:c r="S24" s="8" t="str">
        <x:v>Not retrieved</x:v>
      </x:c>
      <x:c r="T24" s="8" t="str">
        <x:v>Fiscal.ai official API market data October 2; retrieved October 3. Company-wide TTM growth includes acquisitions. Acquisition-driven growth: do not read headline YoY as organic.</x:v>
      </x:c>
      <x:c r="U24" s="8" t="str">
        <x:v>Through NV5, provides data-center power/cooling engineering, testing and commissioning, including liquid-cooling support for hyperscalers.</x:v>
      </x:c>
      <x:c r="V24" s="8" t="str">
        <x:v>Reported growth reflects the NV5 combination; verify organic growth and isolate data-center revenue.</x:v>
      </x:c>
      <x:c r="W24" s="13" t="n">
        <x:f>'Sources_Method'!V24</x:f>
        <x:v>0.10876353082745704</x:v>
      </x:c>
      <x:c r="X24" s="40" t="n">
        <x:f>'Sources_Method'!W24</x:f>
        <x:v>14.977131704783435</x:v>
      </x:c>
      <x:c r="Y24" s="8" t="str">
        <x:v>Small (&lt;$2bn)</x:v>
      </x:c>
      <x:c r="Z24" s="8" t="str">
        <x:v>Listed</x:v>
      </x:c>
      <x:c r="AA24" s="8" t="str">
        <x:v>https://s205.q4cdn.com/259715303/files/doc_events/2026/May/19/TIC-Solutions-Investor-Day-Presentation-May-2026-_vFinal.pdf</x:v>
      </x:c>
    </x:row>
    <x:row r="25" ht="25" customHeight="1">
      <x:c r="A25" s="3" t="str">
        <x:v>Engineering &amp; design</x:v>
      </x:c>
      <x:c r="B25" s="3" t="str">
        <x:v>Diversified engineer</x:v>
      </x:c>
      <x:c r="C25" s="3" t="str">
        <x:v>Tetra Tech</x:v>
      </x:c>
      <x:c r="D25" s="3" t="str">
        <x:v>NASDAQ:TTEK</x:v>
      </x:c>
      <x:c r="E25" s="3" t="str">
        <x:v>TTEK</x:v>
      </x:c>
      <x:c r="F25" s="3" t="str">
        <x:v>NASDAQ</x:v>
      </x:c>
      <x:c r="G25" s="3" t="n">
        <x:v>3</x:v>
      </x:c>
      <x:c r="H25" s="3" t="str">
        <x:v>Diversified engineer</x:v>
      </x:c>
      <x:c r="I25" s="46" t="n">
        <x:f>'Sources_Method'!J25</x:f>
        <x:v>33.12</x:v>
      </x:c>
      <x:c r="J25" s="46" t="n">
        <x:f>'Sources_Method'!B25/1000000000</x:f>
        <x:v>8.480191455</x:v>
      </x:c>
      <x:c r="K25" s="46" t="n">
        <x:f>'Sources_Method'!D25/1000000000</x:f>
        <x:v>5.069475</x:v>
      </x:c>
      <x:c r="L25" s="47" t="n">
        <x:f>'Sources_Method'!D25/'Sources_Method'!E25-1</x:f>
        <x:v>-0.07608743195690737</x:v>
      </x:c>
      <x:c r="M25" s="47" t="n">
        <x:f>'Sources_Method'!F25/'Sources_Method'!D25</x:f>
        <x:v>0.18775395874326237</x:v>
      </x:c>
      <x:c r="N25" s="48" t="n">
        <x:f>'Sources_Method'!H25</x:f>
        <x:v>19.9518</x:v>
      </x:c>
      <x:c r="O25" s="48" t="n">
        <x:f>'Sources_Method'!B25/'Sources_Method'!D25</x:f>
        <x:v>1.672794807154587</x:v>
      </x:c>
      <x:c r="P25" s="49" t="n">
        <x:f>'Sources_Method'!K25</x:f>
        <x:v>0.120673</x:v>
      </x:c>
      <x:c r="Q25" s="49" t="n">
        <x:f>'Sources_Method'!L25</x:f>
        <x:v>0.157858</x:v>
      </x:c>
      <x:c r="R25" s="48" t="n">
        <x:f>'Sources_Method'!M25</x:f>
        <x:v>1.18398</x:v>
      </x:c>
      <x:c r="S25" s="3" t="str">
        <x:v>Not retrieved</x:v>
      </x:c>
      <x:c r="T25" s="3" t="str">
        <x:v>Fiscal.ai official API market data October 2; retrieved October 3. Company-wide TTM growth includes acquisitions.</x:v>
      </x:c>
      <x:c r="U25" s="3" t="str">
        <x:v>Hoare Lea and Glumac design data-center electrical/mechanical systems and commissioning, with documented large projects.</x:v>
      </x:c>
      <x:c r="V25" s="3" t="str">
        <x:v>Data-center revenue is not isolated from the broader engineering and environmental business.</x:v>
      </x:c>
      <x:c r="W25" s="14" t="n">
        <x:f>'Sources_Method'!V25</x:f>
        <x:v>0.03954720387133581</x:v>
      </x:c>
      <x:c r="X25" s="41" t="n">
        <x:f>'Sources_Method'!W25</x:f>
        <x:v>19.268270911212092</x:v>
      </x:c>
      <x:c r="Y25" s="3" t="str">
        <x:v>Mid ($2–10bn)</x:v>
      </x:c>
      <x:c r="Z25" s="3" t="str">
        <x:v>Listed</x:v>
      </x:c>
      <x:c r="AA25" s="3" t="str">
        <x:v>https://www.tetratech.com/europe/sectors/buildings-and-land-development/data-centres/</x:v>
      </x:c>
    </x:row>
    <x:row r="26" ht="25" customHeight="1">
      <x:c r="A26" s="8" t="str">
        <x:v>Electrical &amp; communications</x:v>
      </x:c>
      <x:c r="B26" s="8" t="str">
        <x:v>Direct contractor</x:v>
      </x:c>
      <x:c r="C26" s="8" t="str">
        <x:v>Primoris Services</x:v>
      </x:c>
      <x:c r="D26" s="8" t="str">
        <x:v>NYSE:PRIM</x:v>
      </x:c>
      <x:c r="E26" s="8" t="str">
        <x:v>PRIM</x:v>
      </x:c>
      <x:c r="F26" s="8" t="str">
        <x:v>NYSE</x:v>
      </x:c>
      <x:c r="G26" s="8" t="n">
        <x:v>4</x:v>
      </x:c>
      <x:c r="H26" s="8" t="str">
        <x:v>Direct contractor</x:v>
      </x:c>
      <x:c r="I26" s="42" t="n">
        <x:f>'Sources_Method'!J26</x:f>
        <x:v>79.08</x:v>
      </x:c>
      <x:c r="J26" s="42" t="n">
        <x:f>'Sources_Method'!B26/1000000000</x:f>
        <x:v>4.257060419</x:v>
      </x:c>
      <x:c r="K26" s="42" t="n">
        <x:f>'Sources_Method'!D26/1000000000</x:f>
        <x:v>7.284143</x:v>
      </x:c>
      <x:c r="L26" s="43" t="n">
        <x:f>'Sources_Method'!D26/'Sources_Method'!E26-1</x:f>
        <x:v>0.05122757706613967</x:v>
      </x:c>
      <x:c r="M26" s="43" t="n">
        <x:f>'Sources_Method'!F26/'Sources_Method'!D26</x:f>
        <x:v>0.08618817615195089</x:v>
      </x:c>
      <x:c r="N26" s="44" t="n">
        <x:f>'Sources_Method'!H26</x:f>
        <x:v>31.0118</x:v>
      </x:c>
      <x:c r="O26" s="44" t="n">
        <x:f>'Sources_Method'!B26/'Sources_Method'!D26</x:f>
        <x:v>0.5844284521871688</x:v>
      </x:c>
      <x:c r="P26" s="45" t="n">
        <x:f>'Sources_Method'!K26</x:f>
        <x:v>0.0291169</x:v>
      </x:c>
      <x:c r="Q26" s="45" t="n">
        <x:f>'Sources_Method'!L26</x:f>
        <x:v>0.0656887</x:v>
      </x:c>
      <x:c r="R26" s="44" t="n">
        <x:f>'Sources_Method'!M26</x:f>
        <x:v>2.84045</x:v>
      </x:c>
      <x:c r="S26" s="8" t="str">
        <x:v>Not retrieved</x:v>
      </x:c>
      <x:c r="T26" s="8" t="str">
        <x:v>Fiscal.ai official API market data October 2; retrieved October 3. Company-wide TTM growth includes acquisitions.</x:v>
      </x:c>
      <x:c r="U26" s="8" t="str">
        <x:v>Electrical distribution, rack power, substations and fiber through PayneCrest and R.B. Hinkle. A Meta Nebraska case study describes three data-center contracts totaling over $250m.</x:v>
      </x:c>
      <x:c r="V26" s="8" t="str">
        <x:v>Case-study contract values are not current backlog; verify margin and labor execution.</x:v>
      </x:c>
      <x:c r="W26" s="13" t="n">
        <x:f>'Sources_Method'!V26</x:f>
        <x:v>0.07182185179986966</x:v>
      </x:c>
      <x:c r="X26" s="40" t="n">
        <x:f>'Sources_Method'!W26</x:f>
        <x:v>20.67398694141106</x:v>
      </x:c>
      <x:c r="Y26" s="8" t="str">
        <x:v>Mid ($2–10bn)</x:v>
      </x:c>
      <x:c r="Z26" s="8" t="str">
        <x:v>Listed</x:v>
      </x:c>
      <x:c r="AA26" s="8" t="str">
        <x:v>https://www.prim.com/capabilities/data-centers</x:v>
      </x:c>
    </x:row>
    <x:row r="27" ht="25" customHeight="1">
      <x:c r="A27" s="3" t="str">
        <x:v>Power infrastructure</x:v>
      </x:c>
      <x:c r="B27" s="3" t="str">
        <x:v>Adjacent power EPC</x:v>
      </x:c>
      <x:c r="C27" s="3" t="str">
        <x:v>Ameresco</x:v>
      </x:c>
      <x:c r="D27" s="3" t="str">
        <x:v>NYSE:AMRC</x:v>
      </x:c>
      <x:c r="E27" s="3" t="str">
        <x:v>AMRC</x:v>
      </x:c>
      <x:c r="F27" s="3" t="str">
        <x:v>NYSE</x:v>
      </x:c>
      <x:c r="G27" s="3" t="n">
        <x:v>3</x:v>
      </x:c>
      <x:c r="H27" s="3" t="str">
        <x:v>Adjacent power EPC</x:v>
      </x:c>
      <x:c r="I27" s="46" t="n">
        <x:f>'Sources_Method'!J27</x:f>
        <x:v>21.57</x:v>
      </x:c>
      <x:c r="J27" s="46" t="n">
        <x:f>'Sources_Method'!B27/1000000000</x:f>
        <x:v>1.144638171</x:v>
      </x:c>
      <x:c r="K27" s="46" t="n">
        <x:f>'Sources_Method'!D27/1000000000</x:f>
        <x:v>2.023937</x:v>
      </x:c>
      <x:c r="L27" s="47" t="n">
        <x:f>'Sources_Method'!D27/'Sources_Method'!E27-1</x:f>
        <x:v>0.08892676578145564</x:v>
      </x:c>
      <x:c r="M27" s="47" t="n">
        <x:f>'Sources_Method'!F27/'Sources_Method'!D27</x:f>
        <x:v>0.16132270915547273</x:v>
      </x:c>
      <x:c r="N27" s="48" t="n">
        <x:f>'Sources_Method'!H27</x:f>
        <x:v>41.4808</x:v>
      </x:c>
      <x:c r="O27" s="48" t="n">
        <x:f>'Sources_Method'!B27/'Sources_Method'!D27</x:f>
        <x:v>0.5655502967730714</x:v>
      </x:c>
      <x:c r="P27" s="49" t="n">
        <x:f>'Sources_Method'!K27</x:f>
        <x:v>0.0672491</x:v>
      </x:c>
      <x:c r="Q27" s="49" t="n">
        <x:f>'Sources_Method'!L27</x:f>
        <x:v>0.0366733</x:v>
      </x:c>
      <x:c r="R27" s="48" t="n">
        <x:f>'Sources_Method'!M27</x:f>
        <x:v>7.51296</x:v>
      </x:c>
      <x:c r="S27" s="3" t="str">
        <x:v>Not retrieved</x:v>
      </x:c>
      <x:c r="T27" s="3" t="str">
        <x:v>Fiscal.ai official API market data October 2; retrieved October 3. Company-wide TTM growth includes acquisitions.</x:v>
      </x:c>
      <x:c r="U27" s="3" t="str">
        <x:v>Develops and constructs on-site energy systems. Q2 2026 added $1.2bn of awarded data-center projects; awarded projects can precede signed contracts and revenue by years.</x:v>
      </x:c>
      <x:c r="V27" s="3" t="str">
        <x:v>Distinguish awarded from contracted backlog, financing commitments and revenue recognition.</x:v>
      </x:c>
      <x:c r="W27" s="14" t="n">
        <x:f>'Sources_Method'!V27</x:f>
        <x:v>0.26937602836930963</x:v>
      </x:c>
      <x:c r="X27" s="41" t="n">
        <x:f>'Sources_Method'!W27</x:f>
        <x:v>17.672067822103713</x:v>
      </x:c>
      <x:c r="Y27" s="3" t="str">
        <x:v>Small (&lt;$2bn)</x:v>
      </x:c>
      <x:c r="Z27" s="3" t="str">
        <x:v>Listed</x:v>
      </x:c>
      <x:c r="AA27" s="3" t="str">
        <x:v>https://ir.ameresco.com/news-events/press-releases/detail/768/ameresco-reports-second-quarter-2026-financial-results</x:v>
      </x:c>
    </x:row>
    <x:row r="28" ht="25" customHeight="1">
      <x:c r="A28" s="8" t="str">
        <x:v>Power infrastructure</x:v>
      </x:c>
      <x:c r="B28" s="8" t="str">
        <x:v>Adjacent power EPC</x:v>
      </x:c>
      <x:c r="C28" s="8" t="str">
        <x:v>Babcock &amp; Wilcox</x:v>
      </x:c>
      <x:c r="D28" s="8" t="str">
        <x:v>NYSE:BW</x:v>
      </x:c>
      <x:c r="E28" s="8" t="str">
        <x:v>BW</x:v>
      </x:c>
      <x:c r="F28" s="8" t="str">
        <x:v>NYSE</x:v>
      </x:c>
      <x:c r="G28" s="8" t="n">
        <x:v>3</x:v>
      </x:c>
      <x:c r="H28" s="8" t="str">
        <x:v>Adjacent power EPC</x:v>
      </x:c>
      <x:c r="I28" s="42" t="n">
        <x:f>'Sources_Method'!J28</x:f>
        <x:v>5.7</x:v>
      </x:c>
      <x:c r="J28" s="42" t="n">
        <x:f>'Sources_Method'!B28/1000000000</x:f>
        <x:v>0.849100876</x:v>
      </x:c>
      <x:c r="K28" s="42" t="n">
        <x:f>'Sources_Method'!D28/1000000000</x:f>
        <x:v>0.84417</x:v>
      </x:c>
      <x:c r="L28" s="43" t="n">
        <x:f>'Sources_Method'!D28/'Sources_Method'!E28-1</x:f>
        <x:v>0.46505150076795587</x:v>
      </x:c>
      <x:c r="M28" s="43" t="n">
        <x:f>'Sources_Method'!F28/'Sources_Method'!D28</x:f>
        <x:v>0.19970503571555492</x:v>
      </x:c>
      <x:c r="N28" s="44" t="str">
        <x:f>'Sources_Method'!H28</x:f>
        <x:v>N/M</x:v>
      </x:c>
      <x:c r="O28" s="44" t="n">
        <x:f>'Sources_Method'!B28/'Sources_Method'!D28</x:f>
        <x:v>1.005841093618584</x:v>
      </x:c>
      <x:c r="P28" s="45" t="n">
        <x:f>'Sources_Method'!K28</x:f>
        <x:v>0.0341768</x:v>
      </x:c>
      <x:c r="Q28" s="45" t="n">
        <x:f>'Sources_Method'!L28</x:f>
        <x:v>0.0760771</x:v>
      </x:c>
      <x:c r="R28" s="44" t="n">
        <x:f>'Sources_Method'!M28</x:f>
        <x:v>-0.658093</x:v>
      </x:c>
      <x:c r="S28" s="8" t="str">
        <x:v>Not retrieved</x:v>
      </x:c>
      <x:c r="T28" s="8" t="str">
        <x:v>Fiscal.ai official API market data October 2; retrieved October 3. Company-wide TTM growth includes acquisitions.</x:v>
      </x:c>
      <x:c r="U28" s="8" t="str">
        <x:v>Power-generation engineering and equipment. Received full notice to proceed on an up-to-$2.4bn Base Electron project supplying Applied Digital campuses; Q2 project revenue was $100.7m.</x:v>
      </x:c>
      <x:c r="V28" s="8" t="str">
        <x:v>Variable consideration, concentrated project execution, liquidity and leverage are central risks.</x:v>
      </x:c>
      <x:c r="W28" s="13" t="n">
        <x:f>'Sources_Method'!V28</x:f>
        <x:v>0.3687282328463566</x:v>
      </x:c>
      <x:c r="X28" s="40" t="n">
        <x:f>'Sources_Method'!W28</x:f>
        <x:v>20.591865947852483</x:v>
      </x:c>
      <x:c r="Y28" s="8" t="str">
        <x:v>Small (&lt;$2bn)</x:v>
      </x:c>
      <x:c r="Z28" s="8" t="str">
        <x:v>Listed</x:v>
      </x:c>
      <x:c r="AA28" s="8" t="str">
        <x:v>https://www.babcock.com/home/about/corporate/news/babcock-and-wilcox-enterprises-reports-second-quarter-2026-results</x:v>
      </x:c>
    </x:row>
    <x:row r="29" ht="25" customHeight="1">
      <x:c r="A29" s="3" t="str">
        <x:v>Engineered equipment</x:v>
      </x:c>
      <x:c r="B29" s="3" t="str">
        <x:v>Engineered supplier</x:v>
      </x:c>
      <x:c r="C29" s="3" t="str">
        <x:v>Powell Industries</x:v>
      </x:c>
      <x:c r="D29" s="3" t="str">
        <x:v>NASDAQ:POWL</x:v>
      </x:c>
      <x:c r="E29" s="3" t="str">
        <x:v>POWL</x:v>
      </x:c>
      <x:c r="F29" s="3" t="str">
        <x:v>NASDAQ</x:v>
      </x:c>
      <x:c r="G29" s="3" t="n">
        <x:v>3</x:v>
      </x:c>
      <x:c r="H29" s="3" t="str">
        <x:v>Engineered supplier</x:v>
      </x:c>
      <x:c r="I29" s="46" t="n">
        <x:f>'Sources_Method'!J29</x:f>
        <x:v>196.1</x:v>
      </x:c>
      <x:c r="J29" s="46" t="n">
        <x:f>'Sources_Method'!B29/1000000000</x:f>
        <x:v>7.1444258</x:v>
      </x:c>
      <x:c r="K29" s="46" t="n">
        <x:f>'Sources_Method'!D29/1000000000</x:f>
        <x:v>1.157522</x:v>
      </x:c>
      <x:c r="L29" s="47" t="n">
        <x:f>'Sources_Method'!D29/'Sources_Method'!E29-1</x:f>
        <x:v>0.07039406398014414</x:v>
      </x:c>
      <x:c r="M29" s="47" t="n">
        <x:f>'Sources_Method'!F29/'Sources_Method'!D29</x:f>
        <x:v>0.3007968747030294</x:v>
      </x:c>
      <x:c r="N29" s="48" t="n">
        <x:f>'Sources_Method'!H29</x:f>
        <x:v>37.6392</x:v>
      </x:c>
      <x:c r="O29" s="48" t="n">
        <x:f>'Sources_Method'!B29/'Sources_Method'!D29</x:f>
        <x:v>6.172172796715743</x:v>
      </x:c>
      <x:c r="P29" s="49" t="n">
        <x:f>'Sources_Method'!K29</x:f>
        <x:v>0.19669</x:v>
      </x:c>
      <x:c r="Q29" s="49" t="n">
        <x:f>'Sources_Method'!L29</x:f>
        <x:v>0.986371</x:v>
      </x:c>
      <x:c r="R29" s="48" t="n">
        <x:f>'Sources_Method'!M29</x:f>
        <x:v>-2.67141</x:v>
      </x:c>
      <x:c r="S29" s="3" t="str">
        <x:v>Not retrieved</x:v>
      </x:c>
      <x:c r="T29" s="3" t="str">
        <x:v>Fiscal.ai official API market data October 2; retrieved October 3. Company-wide TTM growth includes acquisitions.</x:v>
      </x:c>
      <x:c r="U29" s="3" t="str">
        <x:v>Engineers and fabricates switchgear, electrical distribution and control systems. Q3 FY2026 included a data-center order exceeding $400m.</x:v>
      </x:c>
      <x:c r="V29" s="3" t="str">
        <x:v>An order is not recognized revenue; follow production capacity, working capital and margins.</x:v>
      </x:c>
      <x:c r="W29" s="14" t="n">
        <x:f>'Sources_Method'!V29</x:f>
        <x:v>0.15152998967614528</x:v>
      </x:c>
      <x:c r="X29" s="41" t="n">
        <x:f>'Sources_Method'!W29</x:f>
        <x:v>31.258127436332487</x:v>
      </x:c>
      <x:c r="Y29" s="3" t="str">
        <x:v>Mid ($2–10bn)</x:v>
      </x:c>
      <x:c r="Z29" s="3" t="str">
        <x:v>Listed</x:v>
      </x:c>
      <x:c r="AA29" s="3" t="str">
        <x:v>https://powellindustriesinc.gcs-web.com/news-releases/news-release-details/powell-industries-announces-third-quarter-fiscal-2026-results</x:v>
      </x:c>
    </x:row>
    <x:row r="30" ht="25" customHeight="1">
      <x:c r="A30" s="8" t="str">
        <x:v>Engineered equipment</x:v>
      </x:c>
      <x:c r="B30" s="8" t="str">
        <x:v>Engineered supplier</x:v>
      </x:c>
      <x:c r="C30" s="8" t="str">
        <x:v>AAON</x:v>
      </x:c>
      <x:c r="D30" s="8" t="str">
        <x:v>NASDAQ:AAON</x:v>
      </x:c>
      <x:c r="E30" s="8" t="str">
        <x:v>AAON</x:v>
      </x:c>
      <x:c r="F30" s="8" t="str">
        <x:v>NASDAQ</x:v>
      </x:c>
      <x:c r="G30" s="8" t="n">
        <x:v>3</x:v>
      </x:c>
      <x:c r="H30" s="8" t="str">
        <x:v>Engineered supplier</x:v>
      </x:c>
      <x:c r="I30" s="42" t="n">
        <x:f>'Sources_Method'!J30</x:f>
        <x:v>83.27</x:v>
      </x:c>
      <x:c r="J30" s="42" t="n">
        <x:f>'Sources_Method'!B30/1000000000</x:f>
        <x:v>6.86591452</x:v>
      </x:c>
      <x:c r="K30" s="42" t="n">
        <x:f>'Sources_Method'!D30/1000000000</x:f>
        <x:v>1.932367</x:v>
      </x:c>
      <x:c r="L30" s="43" t="n">
        <x:f>'Sources_Method'!D30/'Sources_Method'!E30-1</x:f>
        <x:v>0.5353415049050883</x:v>
      </x:c>
      <x:c r="M30" s="43" t="n">
        <x:f>'Sources_Method'!F30/'Sources_Method'!D30</x:f>
        <x:v>0.2556900423159783</x:v>
      </x:c>
      <x:c r="N30" s="44" t="n">
        <x:f>'Sources_Method'!H30</x:f>
        <x:v>43.3698</x:v>
      </x:c>
      <x:c r="O30" s="44" t="n">
        <x:f>'Sources_Method'!B30/'Sources_Method'!D30</x:f>
        <x:v>3.5531110394661054</x:v>
      </x:c>
      <x:c r="P30" s="45" t="n">
        <x:f>'Sources_Method'!K30</x:f>
        <x:v>0.110485</x:v>
      </x:c>
      <x:c r="Q30" s="45" t="n">
        <x:f>'Sources_Method'!L30</x:f>
        <x:v>0.131023</x:v>
      </x:c>
      <x:c r="R30" s="44" t="n">
        <x:f>'Sources_Method'!M30</x:f>
        <x:v>1.41364</x:v>
      </x:c>
      <x:c r="S30" s="8" t="str">
        <x:v>Not retrieved</x:v>
      </x:c>
      <x:c r="T30" s="8" t="str">
        <x:v>Fiscal.ai official API market data October 2; retrieved October 3. Company-wide TTM growth includes acquisitions.</x:v>
      </x:c>
      <x:c r="U30" s="8" t="str">
        <x:v>Custom HVAC and air/liquid cooling, especially through BASX. Q2 2026 BASX-branded revenue was $345m, up 216.2%, driven by data-center demand.</x:v>
      </x:c>
      <x:c r="V30" s="8" t="str">
        <x:v>BASX branded revenue is not a pure data-center segment; verify ramp economics.</x:v>
      </x:c>
      <x:c r="W30" s="13" t="n">
        <x:f>'Sources_Method'!V30</x:f>
        <x:v>0.26284821337910347</x:v>
      </x:c>
      <x:c r="X30" s="40" t="n">
        <x:f>'Sources_Method'!W30</x:f>
        <x:v>30.993889304281787</x:v>
      </x:c>
      <x:c r="Y30" s="8" t="str">
        <x:v>Mid ($2–10bn)</x:v>
      </x:c>
      <x:c r="Z30" s="8" t="str">
        <x:v>Listed</x:v>
      </x:c>
      <x:c r="AA30" s="8" t="str">
        <x:v>https://investors.aaon.com/investor-news/aaon-reports-record-second-quarter-2026-results-driven-by-strong-demand-accelerating-throughput-and-improved-operating-execution</x:v>
      </x:c>
    </x:row>
    <x:row r="31" ht="25" customHeight="1">
      <x:c r="A31" s="3" t="str">
        <x:v>Engineered equipment</x:v>
      </x:c>
      <x:c r="B31" s="3" t="str">
        <x:v>Engineered supplier</x:v>
      </x:c>
      <x:c r="C31" s="3" t="str">
        <x:v>Modine</x:v>
      </x:c>
      <x:c r="D31" s="3" t="str">
        <x:v>NYSE:MOD</x:v>
      </x:c>
      <x:c r="E31" s="3" t="str">
        <x:v>MOD</x:v>
      </x:c>
      <x:c r="F31" s="3" t="str">
        <x:v>NYSE</x:v>
      </x:c>
      <x:c r="G31" s="3" t="n">
        <x:v>3</x:v>
      </x:c>
      <x:c r="H31" s="3" t="str">
        <x:v>Engineered supplier</x:v>
      </x:c>
      <x:c r="I31" s="46" t="n">
        <x:f>'Sources_Method'!J31</x:f>
        <x:v>178.2</x:v>
      </x:c>
      <x:c r="J31" s="46" t="n">
        <x:f>'Sources_Method'!B31/1000000000</x:f>
        <x:v>9.464684566</x:v>
      </x:c>
      <x:c r="K31" s="46" t="n">
        <x:f>'Sources_Method'!D31/1000000000</x:f>
        <x:v>3.3724</x:v>
      </x:c>
      <x:c r="L31" s="47" t="str">
        <x:f>"n.a. (scope changed)"</x:f>
        <x:v>n.a. (scope changed)</x:v>
      </x:c>
      <x:c r="M31" s="47" t="str">
        <x:f>"n.a. (scope changed)"</x:f>
        <x:v>n.a. (scope changed)</x:v>
      </x:c>
      <x:c r="N31" s="48" t="str">
        <x:f>'Sources_Method'!H31</x:f>
        <x:v>n.a. (scope changed)</x:v>
      </x:c>
      <x:c r="O31" s="48" t="str">
        <x:f>"n.a. (scope changed)"</x:f>
        <x:v>n.a. (scope changed)</x:v>
      </x:c>
      <x:c r="P31" s="49" t="n">
        <x:f>'Sources_Method'!K31</x:f>
        <x:v>0.101263</x:v>
      </x:c>
      <x:c r="Q31" s="49" t="n">
        <x:f>'Sources_Method'!L31</x:f>
        <x:v>0.14658</x:v>
      </x:c>
      <x:c r="R31" s="48" t="n">
        <x:f>'Sources_Method'!M31</x:f>
        <x:v>1.02365</x:v>
      </x:c>
      <x:c r="S31" s="3" t="str">
        <x:v>Not retrieved</x:v>
      </x:c>
      <x:c r="T31" s="3" t="str">
        <x:v>Fiscal.ai official API market data October 2; retrieved October 3. Company-wide TTM growth includes acquisitions. October 1 separation makes old consolidated TTM and consensus incomparable with current equity; headline growth, gross margin, P/E, P/S and forward metrics are withheld. Raw snapshots retained in data files.</x:v>
      </x:c>
      <x:c r="U31" s="3" t="str">
        <x:v>Airedale chillers, liquid cooling and controls. Q1 FY2027 data-center revenue was $348.6m, up 90%. Performance Technologies was separated on October 1, 2026.</x:v>
      </x:c>
      <x:c r="V31" s="3" t="str">
        <x:v>Older consolidated financials and consensus cover a different business scope; headline growth and valuation are withheld pending post-separation data.</x:v>
      </x:c>
      <x:c r="W31" s="14" t="str">
        <x:f>'Sources_Method'!V31</x:f>
        <x:v>n.a. (scope changed)</x:v>
      </x:c>
      <x:c r="X31" s="41" t="str">
        <x:f>'Sources_Method'!W31</x:f>
        <x:v>n.a. (scope changed)</x:v>
      </x:c>
      <x:c r="Y31" s="3" t="str">
        <x:v>Mid ($2–10bn)</x:v>
      </x:c>
      <x:c r="Z31" s="3" t="str">
        <x:v>Scope changed</x:v>
      </x:c>
      <x:c r="AA31" s="3" t="str">
        <x:v>https://investors.modine.com/news/news-details/2026/Modine-Completes-Spin-off-and-Combination-of-its-Performance-Technologies-Business-with-Gentherm/default.aspx</x:v>
      </x:c>
    </x:row>
    <x:row r="32" ht="25" customHeight="1">
      <x:c r="A32" s="8" t="str">
        <x:v>Engineered equipment</x:v>
      </x:c>
      <x:c r="B32" s="8" t="str">
        <x:v>Engineered supplier</x:v>
      </x:c>
      <x:c r="C32" s="8" t="str">
        <x:v>SPX Technologies</x:v>
      </x:c>
      <x:c r="D32" s="8" t="str">
        <x:v>NYSE:SPXC</x:v>
      </x:c>
      <x:c r="E32" s="8" t="str">
        <x:v>SPXC</x:v>
      </x:c>
      <x:c r="F32" s="8" t="str">
        <x:v>NYSE</x:v>
      </x:c>
      <x:c r="G32" s="8" t="n">
        <x:v>3</x:v>
      </x:c>
      <x:c r="H32" s="8" t="str">
        <x:v>Engineered supplier</x:v>
      </x:c>
      <x:c r="I32" s="42" t="n">
        <x:f>'Sources_Method'!J32</x:f>
        <x:v>173.09</x:v>
      </x:c>
      <x:c r="J32" s="42" t="n">
        <x:f>'Sources_Method'!B32/1000000000</x:f>
        <x:v>8.669361507</x:v>
      </x:c>
      <x:c r="K32" s="42" t="n">
        <x:f>'Sources_Method'!D32/1000000000</x:f>
        <x:v>2.4759</x:v>
      </x:c>
      <x:c r="L32" s="43" t="n">
        <x:f>'Sources_Method'!D32/'Sources_Method'!E32-1</x:f>
        <x:v>0.20634379263301494</x:v>
      </x:c>
      <x:c r="M32" s="43" t="n">
        <x:f>'Sources_Method'!F32/'Sources_Method'!D32</x:f>
        <x:v>0.40239912758996726</x:v>
      </x:c>
      <x:c r="N32" s="44" t="n">
        <x:f>'Sources_Method'!H32</x:f>
        <x:v>31.0754</x:v>
      </x:c>
      <x:c r="O32" s="44" t="n">
        <x:f>'Sources_Method'!B32/'Sources_Method'!D32</x:f>
        <x:v>3.501499053677451</x:v>
      </x:c>
      <x:c r="P32" s="45" t="n">
        <x:f>'Sources_Method'!K32</x:f>
        <x:v>0.161517</x:v>
      </x:c>
      <x:c r="Q32" s="45" t="n">
        <x:f>'Sources_Method'!L32</x:f>
        <x:v>0.103347</x:v>
      </x:c>
      <x:c r="R32" s="44" t="n">
        <x:f>'Sources_Method'!M32</x:f>
        <x:v>0.844574</x:v>
      </x:c>
      <x:c r="S32" s="8" t="str">
        <x:v>Not retrieved</x:v>
      </x:c>
      <x:c r="T32" s="8" t="str">
        <x:v>Fiscal.ai official API market data October 2; retrieved October 3. Company-wide TTM growth includes acquisitions.</x:v>
      </x:c>
      <x:c r="U32" s="8" t="str">
        <x:v>Marley cooling towers, fluid coolers and HVAC equipment. Management cited $1.1bn annual data-center production capacity at full output, rather than actual revenue.</x:v>
      </x:c>
      <x:c r="V32" s="8" t="str">
        <x:v>Capacity is not backlog or sales; isolate actual data-center deliveries.</x:v>
      </x:c>
      <x:c r="W32" s="13" t="n">
        <x:f>'Sources_Method'!V32</x:f>
        <x:v>0.18418789979432182</x:v>
      </x:c>
      <x:c r="X32" s="40" t="n">
        <x:f>'Sources_Method'!W32</x:f>
        <x:v>19.36734749233396</x:v>
      </x:c>
      <x:c r="Y32" s="8" t="str">
        <x:v>Mid ($2–10bn)</x:v>
      </x:c>
      <x:c r="Z32" s="8" t="str">
        <x:v>Listed</x:v>
      </x:c>
      <x:c r="AA32" s="8" t="str">
        <x:v>https://www.sec.gov/Archives/edgar/data/88205/000008820526000052/q22026pressrelease.htm</x:v>
      </x:c>
    </x:row>
    <x:row r="33" ht="25" customHeight="1">
      <x:c r="A33" s="3" t="str">
        <x:v>Engineered equipment</x:v>
      </x:c>
      <x:c r="B33" s="3" t="str">
        <x:v>Engineered supplier</x:v>
      </x:c>
      <x:c r="C33" s="3" t="str">
        <x:v>CECO Environmental</x:v>
      </x:c>
      <x:c r="D33" s="3" t="str">
        <x:v>NASDAQ:CECO</x:v>
      </x:c>
      <x:c r="E33" s="3" t="str">
        <x:v>CECO</x:v>
      </x:c>
      <x:c r="F33" s="3" t="str">
        <x:v>NASDAQ</x:v>
      </x:c>
      <x:c r="G33" s="3" t="n">
        <x:v>3</x:v>
      </x:c>
      <x:c r="H33" s="3" t="str">
        <x:v>Engineered supplier</x:v>
      </x:c>
      <x:c r="I33" s="46" t="n">
        <x:f>'Sources_Method'!J33</x:f>
        <x:v>73.66</x:v>
      </x:c>
      <x:c r="J33" s="46" t="n">
        <x:f>'Sources_Method'!B33/1000000000</x:f>
        <x:v>4.314253678</x:v>
      </x:c>
      <x:c r="K33" s="46" t="n">
        <x:f>'Sources_Method'!D33/1000000000</x:f>
        <x:v>0.903173</x:v>
      </x:c>
      <x:c r="L33" s="47" t="n">
        <x:f>'Sources_Method'!D33/'Sources_Method'!E33-1</x:f>
        <x:v>0.37643770564505674</x:v>
      </x:c>
      <x:c r="M33" s="47" t="n">
        <x:f>'Sources_Method'!F33/'Sources_Method'!D33</x:f>
        <x:v>0.3214699730837835</x:v>
      </x:c>
      <x:c r="N33" s="48" t="str">
        <x:f>'Sources_Method'!H33</x:f>
        <x:v>N/M</x:v>
      </x:c>
      <x:c r="O33" s="48" t="n">
        <x:f>'Sources_Method'!B33/'Sources_Method'!D33</x:f>
        <x:v>4.776774414204144</x:v>
      </x:c>
      <x:c r="P33" s="49" t="n">
        <x:f>'Sources_Method'!K33</x:f>
        <x:v>-0.00595124</x:v>
      </x:c>
      <x:c r="Q33" s="49" t="n">
        <x:f>'Sources_Method'!L33</x:f>
        <x:v>-0.00239673</x:v>
      </x:c>
      <x:c r="R33" s="48" t="n">
        <x:f>'Sources_Method'!M33</x:f>
        <x:v>25.5425</x:v>
      </x:c>
      <x:c r="S33" s="3" t="str">
        <x:v>Not retrieved</x:v>
      </x:c>
      <x:c r="T33" s="3" t="str">
        <x:v>Fiscal.ai official API market data October 2; retrieved October 3. Company-wide TTM growth includes acquisitions. Acquisition-driven growth: do not read headline YoY as organic.</x:v>
      </x:c>
      <x:c r="U33" s="3" t="str">
        <x:v>Industrial environmental and thermal equipment. Acquired Thermon on June 1, adding data-center commissioning/load-bank exposure. Thermon reported 220 units ordered in May.</x:v>
      </x:c>
      <x:c r="V33" s="3" t="str">
        <x:v>Acquisition distorts trailing growth and leverage; quotes are not orders. Planned TXSE transfer October 19.</x:v>
      </x:c>
      <x:c r="W33" s="14" t="n">
        <x:f>'Sources_Method'!V33</x:f>
        <x:v>0.8186208712048764</x:v>
      </x:c>
      <x:c r="X33" s="41" t="n">
        <x:f>'Sources_Method'!W33</x:f>
        <x:v>28.39879380898844</x:v>
      </x:c>
      <x:c r="Y33" s="3" t="str">
        <x:v>Mid ($2–10bn)</x:v>
      </x:c>
      <x:c r="Z33" s="3" t="str">
        <x:v>Listed</x:v>
      </x:c>
      <x:c r="AA33" s="3" t="str">
        <x:v>https://ir.thermon.com/news-events/press-releases/detail/171/thermon-reports-fourth-quarter-and-full-year-fiscal-2026</x:v>
      </x:c>
    </x:row>
    <x:row r="34" ht="25" customHeight="1">
      <x:c r="A34" s="8" t="str">
        <x:v>Power infrastructure</x:v>
      </x:c>
      <x:c r="B34" s="8" t="str">
        <x:v>Adjacent power systems</x:v>
      </x:c>
      <x:c r="C34" s="8" t="str">
        <x:v>Energy Vault</x:v>
      </x:c>
      <x:c r="D34" s="8" t="str">
        <x:v>NYSE:NRGV</x:v>
      </x:c>
      <x:c r="E34" s="8" t="str">
        <x:v>NRGV</x:v>
      </x:c>
      <x:c r="F34" s="8" t="str">
        <x:v>NYSE</x:v>
      </x:c>
      <x:c r="G34" s="8" t="n">
        <x:v>3</x:v>
      </x:c>
      <x:c r="H34" s="8" t="str">
        <x:v>Adjacent power systems</x:v>
      </x:c>
      <x:c r="I34" s="42" t="n">
        <x:f>'Sources_Method'!J34</x:f>
        <x:v>3.94</x:v>
      </x:c>
      <x:c r="J34" s="42" t="n">
        <x:f>'Sources_Method'!B34/1000000000</x:f>
        <x:v>0.716447906</x:v>
      </x:c>
      <x:c r="K34" s="42" t="n">
        <x:f>'Sources_Method'!D34/1000000000</x:f>
        <x:v>0.225873</x:v>
      </x:c>
      <x:c r="L34" s="43" t="n">
        <x:f>'Sources_Method'!D34/'Sources_Method'!E34-1</x:f>
        <x:v>3.3675651635857378</x:v>
      </x:c>
      <x:c r="M34" s="43" t="n">
        <x:f>'Sources_Method'!F34/'Sources_Method'!D34</x:f>
        <x:v>0.22473690967933307</x:v>
      </x:c>
      <x:c r="N34" s="44" t="str">
        <x:f>'Sources_Method'!H34</x:f>
        <x:v>N/M</x:v>
      </x:c>
      <x:c r="O34" s="44" t="n">
        <x:f>'Sources_Method'!B34/'Sources_Method'!D34</x:f>
        <x:v>3.171905920583691</x:v>
      </x:c>
      <x:c r="P34" s="45" t="n">
        <x:f>'Sources_Method'!K34</x:f>
        <x:v>-0.328441</x:v>
      </x:c>
      <x:c r="Q34" s="45" t="n">
        <x:f>'Sources_Method'!L34</x:f>
        <x:v>-0.334175</x:v>
      </x:c>
      <x:c r="R34" s="44" t="n">
        <x:f>'Sources_Method'!M34</x:f>
        <x:v>-2.40142</x:v>
      </x:c>
      <x:c r="S34" s="8" t="str">
        <x:v>Not retrieved</x:v>
      </x:c>
      <x:c r="T34" s="8" t="str">
        <x:v>Fiscal.ai official API market data October 2; retrieved October 3. Company-wide TTM growth includes acquisitions.</x:v>
      </x:c>
      <x:c r="U34" s="8" t="str">
        <x:v>Storage, power-conversion and integrated power infrastructure. Announced a 1.25GW hyperscaler agreement in August 2026 and forecast $500–600m project revenue over 2H26–2027.</x:v>
      </x:c>
      <x:c r="V34" s="8" t="str">
        <x:v>Forecast revenue is not recognized sales; verify funding, execution, customer concentration and losses.</x:v>
      </x:c>
      <x:c r="W34" s="13" t="n">
        <x:f>'Sources_Method'!V34</x:f>
        <x:v>0.6291571968938892</x:v>
      </x:c>
      <x:c r="X34" s="40" t="str">
        <x:f>'Sources_Method'!W34</x:f>
        <x:v>n.a.</x:v>
      </x:c>
      <x:c r="Y34" s="8" t="str">
        <x:v>Small (&lt;$2bn)</x:v>
      </x:c>
      <x:c r="Z34" s="8" t="str">
        <x:v>Listed</x:v>
      </x:c>
      <x:c r="AA34" s="8" t="str">
        <x:v>https://investors.energyvault.com/news/news-details/2026/Energy-Vault-Announces-Strategic-Agreement-to-Deploy-1-25-GW-of-Integrated-Power-Infrastructure-for-Hyperscaler-AI-Data-Center-with-Leading-Power-Generation-EPC-Deploying-Caterpillar-Gensets/default.aspx</x:v>
      </x:c>
    </x:row>
    <x:row r="35" ht="25" customHeight="1">
      <x:c r="A35" s="3" t="str">
        <x:v>Electrical &amp; communications</x:v>
      </x:c>
      <x:c r="B35" s="3" t="str">
        <x:v>Direct contractor</x:v>
      </x:c>
      <x:c r="C35" s="3" t="str">
        <x:v>Dycom Industries</x:v>
      </x:c>
      <x:c r="D35" s="3" t="str">
        <x:v>NYSE:DY</x:v>
      </x:c>
      <x:c r="E35" s="3" t="str">
        <x:v>DY</x:v>
      </x:c>
      <x:c r="F35" s="3" t="str">
        <x:v>NYSE</x:v>
      </x:c>
      <x:c r="G35" s="3" t="n">
        <x:v>4</x:v>
      </x:c>
      <x:c r="H35" s="3" t="str">
        <x:v>Direct contractor</x:v>
      </x:c>
      <x:c r="I35" s="46" t="n">
        <x:f>'Sources_Method'!J35</x:f>
        <x:v>273.75</x:v>
      </x:c>
      <x:c r="J35" s="46" t="n">
        <x:f>'Sources_Method'!B35/1000000000</x:f>
        <x:v>8.256561979</x:v>
      </x:c>
      <x:c r="K35" s="46" t="n">
        <x:f>'Sources_Method'!D35/1000000000</x:f>
        <x:v>6.88005</x:v>
      </x:c>
      <x:c r="L35" s="47" t="n">
        <x:f>'Sources_Method'!D35/'Sources_Method'!E35-1</x:f>
        <x:v>0.3779159333189668</x:v>
      </x:c>
      <x:c r="M35" s="47" t="n">
        <x:f>'Sources_Method'!F35/'Sources_Method'!D35</x:f>
        <x:v>0.20529022318151757</x:v>
      </x:c>
      <x:c r="N35" s="48" t="n">
        <x:f>'Sources_Method'!H35</x:f>
        <x:v>24.909</x:v>
      </x:c>
      <x:c r="O35" s="48" t="n">
        <x:f>'Sources_Method'!B35/'Sources_Method'!D35</x:f>
        <x:v>1.2000729615337098</x:v>
      </x:c>
      <x:c r="P35" s="49" t="n">
        <x:f>'Sources_Method'!K35</x:f>
        <x:v>0.0778467</x:v>
      </x:c>
      <x:c r="Q35" s="49" t="n">
        <x:f>'Sources_Method'!L35</x:f>
        <x:v>0.110761</x:v>
      </x:c>
      <x:c r="R35" s="48" t="n">
        <x:f>'Sources_Method'!M35</x:f>
        <x:v>2.96587</x:v>
      </x:c>
      <x:c r="S35" s="3" t="str">
        <x:v>Not retrieved</x:v>
      </x:c>
      <x:c r="T35" s="3" t="str">
        <x:v>Fiscal.ai official API market data October 2; retrieved October 3. Company-wide TTM growth includes acquisitions. Gross margin excludes D&amp;A and is not directly comparable with all peers. Acquisition-driven growth: do not read headline YoY as organic.</x:v>
      </x:c>
      <x:c r="U35" s="3" t="str">
        <x:v>Power Solutions installs electrical infrastructure in data centers. Over 90% of that subsidiary revenue was data-center related at acquisition; parent Building Systems is broader.</x:v>
      </x:c>
      <x:c r="V35" s="3" t="str">
        <x:v>Acquisition creates a step change; distinguish Building Systems from pure data-center revenue. Gross margin excludes depreciation/amortization.</x:v>
      </x:c>
      <x:c r="W35" s="14" t="n">
        <x:f>'Sources_Method'!V35</x:f>
        <x:v>0.13114381656842333</x:v>
      </x:c>
      <x:c r="X35" s="41" t="n">
        <x:f>'Sources_Method'!W35</x:f>
        <x:v>15.053713919581126</x:v>
      </x:c>
      <x:c r="Y35" s="3" t="str">
        <x:v>Mid ($2–10bn)</x:v>
      </x:c>
      <x:c r="Z35" s="3" t="str">
        <x:v>Listed</x:v>
      </x:c>
      <x:c r="AA35" s="3" t="str">
        <x:v>https://www.sec.gov/Archives/edgar/data/67215/000006721526000039/dyfy2027q2earningsreleasee.htm</x:v>
      </x:c>
    </x:row>
    <x:row r="36" ht="25" customHeight="1">
      <x:c r="A36" s="8" t="str">
        <x:v>Engineered equipment</x:v>
      </x:c>
      <x:c r="B36" s="8" t="str">
        <x:v>Engineered supplier</x:v>
      </x:c>
      <x:c r="C36" s="8" t="str">
        <x:v>Mayville Engineering</x:v>
      </x:c>
      <x:c r="D36" s="8" t="str">
        <x:v>NYSE:MEC</x:v>
      </x:c>
      <x:c r="E36" s="8" t="str">
        <x:v>MEC</x:v>
      </x:c>
      <x:c r="F36" s="8" t="str">
        <x:v>NYSE</x:v>
      </x:c>
      <x:c r="G36" s="8" t="n">
        <x:v>3</x:v>
      </x:c>
      <x:c r="H36" s="8" t="str">
        <x:v>Engineered supplier</x:v>
      </x:c>
      <x:c r="I36" s="42" t="n">
        <x:f>'Sources_Method'!J36</x:f>
        <x:v>16.44</x:v>
      </x:c>
      <x:c r="J36" s="42" t="n">
        <x:f>'Sources_Method'!B36/1000000000</x:f>
        <x:v>0.419225442</x:v>
      </x:c>
      <x:c r="K36" s="42" t="n">
        <x:f>'Sources_Method'!D36/1000000000</x:f>
        <x:v>0.586341</x:v>
      </x:c>
      <x:c r="L36" s="43" t="n">
        <x:f>'Sources_Method'!D36/'Sources_Method'!E36-1</x:f>
        <x:v>0.11768092183642942</x:v>
      </x:c>
      <x:c r="M36" s="43" t="n">
        <x:f>'Sources_Method'!F36/'Sources_Method'!D36</x:f>
        <x:v>0.09126941489679213</x:v>
      </x:c>
      <x:c r="N36" s="44" t="str">
        <x:f>'Sources_Method'!H36</x:f>
        <x:v>N/M</x:v>
      </x:c>
      <x:c r="O36" s="44" t="n">
        <x:f>'Sources_Method'!B36/'Sources_Method'!D36</x:f>
        <x:v>0.7149857199138385</x:v>
      </x:c>
      <x:c r="P36" s="45" t="n">
        <x:f>'Sources_Method'!K36</x:f>
        <x:v>-0.0218269</x:v>
      </x:c>
      <x:c r="Q36" s="45" t="n">
        <x:f>'Sources_Method'!L36</x:f>
        <x:v>-0.0186641</x:v>
      </x:c>
      <x:c r="R36" s="44" t="n">
        <x:f>'Sources_Method'!M36</x:f>
        <x:v>4.82945</x:v>
      </x:c>
      <x:c r="S36" s="8" t="str">
        <x:v>Not retrieved</x:v>
      </x:c>
      <x:c r="T36" s="8" t="str">
        <x:v>Fiscal.ai official API market data October 2; retrieved October 3. Company-wide TTM growth includes acquisitions. Acquisition-driven growth: do not read headline YoY as organic.</x:v>
      </x:c>
      <x:c r="U36" s="8" t="str">
        <x:v>Fabricates metal components for data-center and critical-power equipment. That end market generated $29.05m, or 17.8% of Q2 2026 revenue, up 476.5% including acquisitions.</x:v>
      </x:c>
      <x:c r="V36" s="8" t="str">
        <x:v>Organic end-market growth was 172.8%; separate components from construction and acquisitions from organic growth.</x:v>
      </x:c>
      <x:c r="W36" s="13" t="n">
        <x:f>'Sources_Method'!V36</x:f>
        <x:v>0.15099812591179385</x:v>
      </x:c>
      <x:c r="X36" s="40" t="n">
        <x:f>'Sources_Method'!W36</x:f>
        <x:v>25.986792085287632</x:v>
      </x:c>
      <x:c r="Y36" s="8" t="str">
        <x:v>Small (&lt;$2bn)</x:v>
      </x:c>
      <x:c r="Z36" s="8" t="str">
        <x:v>Listed</x:v>
      </x:c>
      <x:c r="AA36" s="8" t="str">
        <x:v>https://www.sec.gov/Archives/edgar/data/1766368/000110465926090424/tmb-20260804xex99d1.htm</x:v>
      </x:c>
    </x:row>
    <x:row r="37" ht="25" customHeight="1">
      <x:c r="A37" s="3" t="str">
        <x:v>General construction</x:v>
      </x:c>
      <x:c r="B37" s="3" t="str">
        <x:v>Diversified contractor</x:v>
      </x:c>
      <x:c r="C37" s="3" t="str">
        <x:v>Balfour Beatty</x:v>
      </x:c>
      <x:c r="D37" s="3" t="str">
        <x:v>LSE:BBY</x:v>
      </x:c>
      <x:c r="E37" s="3" t="str">
        <x:v>BBY.L</x:v>
      </x:c>
      <x:c r="F37" s="3" t="str">
        <x:v>LSE</x:v>
      </x:c>
      <x:c r="G37" s="3" t="n">
        <x:v>3</x:v>
      </x:c>
      <x:c r="H37" s="3" t="str">
        <x:v>Diversified contractor</x:v>
      </x:c>
      <x:c r="I37" s="46" t="n">
        <x:f>'Sources_Method'!J37</x:f>
        <x:v>12.4116</x:v>
      </x:c>
      <x:c r="J37" s="46" t="n">
        <x:f>'Sources_Method'!B37/1000000000</x:f>
        <x:v>6.04815488</x:v>
      </x:c>
      <x:c r="K37" s="46" t="n">
        <x:f>'Sources_Method'!D37/1000000000</x:f>
        <x:v>12.791340334038795</x:v>
      </x:c>
      <x:c r="L37" s="47" t="n">
        <x:f>'Sources_Method'!D37/'Sources_Method'!E37-1</x:f>
        <x:v>0.12129410438507504</x:v>
      </x:c>
      <x:c r="M37" s="47" t="n">
        <x:f>'Sources_Method'!F37/'Sources_Method'!D37</x:f>
        <x:v>0.04745149291243591</x:v>
      </x:c>
      <x:c r="N37" s="48" t="n">
        <x:f>'Sources_Method'!H37</x:f>
        <x:v>17.7308</x:v>
      </x:c>
      <x:c r="O37" s="48" t="n">
        <x:f>'Sources_Method'!B37/'Sources_Method'!D37</x:f>
        <x:v>0.47283198805252397</x:v>
      </x:c>
      <x:c r="P37" s="49" t="n">
        <x:f>'Sources_Method'!K37</x:f>
        <x:v>0.0299294</x:v>
      </x:c>
      <x:c r="Q37" s="49" t="n">
        <x:f>'Sources_Method'!L37</x:f>
        <x:v>0.0861546</x:v>
      </x:c>
      <x:c r="R37" s="48" t="n">
        <x:f>'Sources_Method'!M37</x:f>
        <x:v>-2.05651</x:v>
      </x:c>
      <x:c r="S37" s="3" t="str">
        <x:v>Not retrieved</x:v>
      </x:c>
      <x:c r="T37" s="3" t="str">
        <x:v>Fiscal.ai official API market data October 2; retrieved October 3. Company-wide TTM growth includes acquisitions. Revenue is normalized USD from website TTM; YoY is calculated from eight native-currency quarters. Do not interpret raw API originalValue as original-currency TTM.</x:v>
      </x:c>
      <x:c r="U37" s="3" t="str">
        <x:v>Mission-critical general contractor; approximately 80 data-center projects over 20 years and four live Northwestern US projects were cited in 2026.</x:v>
      </x:c>
      <x:c r="V37" s="3" t="str">
        <x:v>Diversified revenue includes joint-venture presentation differences; backlog conversion and contract risk matter.</x:v>
      </x:c>
      <x:c r="W37" s="14" t="n">
        <x:f>'Sources_Method'!V37</x:f>
        <x:v>0.04890946082809644</x:v>
      </x:c>
      <x:c r="X37" s="41" t="n">
        <x:f>'Sources_Method'!W37</x:f>
        <x:v>17.760464036082798</x:v>
      </x:c>
      <x:c r="Y37" s="3" t="str">
        <x:v>Mid ($2–10bn)</x:v>
      </x:c>
      <x:c r="Z37" s="3" t="str">
        <x:v>Listed</x:v>
      </x:c>
      <x:c r="AA37" s="3" t="str">
        <x:v>https://www.balfourbeatty.com/media/w1rdoxrk/2025-full-year-results-presentation-with-appendix.pdf</x:v>
      </x:c>
    </x:row>
    <x:row r="38" ht="25" customHeight="1">
      <x:c r="A38" s="8" t="str">
        <x:v>Site &amp; foundations</x:v>
      </x:c>
      <x:c r="B38" s="8" t="str">
        <x:v>Diversified contractor</x:v>
      </x:c>
      <x:c r="C38" s="8" t="str">
        <x:v>Keller Group</x:v>
      </x:c>
      <x:c r="D38" s="8" t="str">
        <x:v>LSE:KLR</x:v>
      </x:c>
      <x:c r="E38" s="8" t="str">
        <x:v>KLR.L</x:v>
      </x:c>
      <x:c r="F38" s="8" t="str">
        <x:v>LSE</x:v>
      </x:c>
      <x:c r="G38" s="8" t="n">
        <x:v>3</x:v>
      </x:c>
      <x:c r="H38" s="8" t="str">
        <x:v>Diversified contractor</x:v>
      </x:c>
      <x:c r="I38" s="42" t="n">
        <x:f>'Sources_Method'!J38</x:f>
        <x:v>44.0594</x:v>
      </x:c>
      <x:c r="J38" s="42" t="n">
        <x:f>'Sources_Method'!B38/1000000000</x:f>
        <x:v>3.005966178</x:v>
      </x:c>
      <x:c r="K38" s="42" t="n">
        <x:f>'Sources_Method'!D38/1000000000</x:f>
        <x:v>4.294411799816954</x:v>
      </x:c>
      <x:c r="L38" s="43" t="n">
        <x:f>'Sources_Method'!D38/'Sources_Method'!E38-1</x:f>
        <x:v>0.0957828470858999</x:v>
      </x:c>
      <x:c r="M38" s="43" t="str">
        <x:f>"n.a."</x:f>
        <x:v>n.a.</x:v>
      </x:c>
      <x:c r="N38" s="44" t="n">
        <x:f>'Sources_Method'!H38</x:f>
        <x:v>15.1407</x:v>
      </x:c>
      <x:c r="O38" s="44" t="n">
        <x:f>'Sources_Method'!B38/'Sources_Method'!D38</x:f>
        <x:v>0.6999715719224054</x:v>
      </x:c>
      <x:c r="P38" s="45" t="n">
        <x:f>'Sources_Method'!K38</x:f>
        <x:v>0.0687334</x:v>
      </x:c>
      <x:c r="Q38" s="45" t="n">
        <x:f>'Sources_Method'!L38</x:f>
        <x:v>0.1918</x:v>
      </x:c>
      <x:c r="R38" s="44" t="n">
        <x:f>'Sources_Method'!M38</x:f>
        <x:v>0.308928</x:v>
      </x:c>
      <x:c r="S38" s="8" t="str">
        <x:v>Not retrieved</x:v>
      </x:c>
      <x:c r="T38" s="8" t="str">
        <x:v>Fiscal.ai official API market data October 2; retrieved October 3. Company-wide TTM growth includes acquisitions. Revenue is normalized USD from website TTM; YoY is calculated from eight native-currency quarters. Do not interpret raw API originalValue as original-currency TTM. Comparable gross profit unavailable or mapping questionable; gross margin is withheld.</x:v>
      </x:c>
      <x:c r="U38" s="8" t="str">
        <x:v>Ground engineering and foundations. Hundreds of North American data-center projects since 2018 and QTS Project Wind in the UK support actual construction exposure.</x:v>
      </x:c>
      <x:c r="V38" s="8" t="str">
        <x:v>Data-center revenue is not separately reported; gross profit mapping is not comparable.</x:v>
      </x:c>
      <x:c r="W38" s="13" t="n">
        <x:f>'Sources_Method'!V38</x:f>
        <x:v>0.05391268686585793</x:v>
      </x:c>
      <x:c r="X38" s="40" t="n">
        <x:f>'Sources_Method'!W38</x:f>
        <x:v>12.9277721360633</x:v>
      </x:c>
      <x:c r="Y38" s="8" t="str">
        <x:v>Mid ($2–10bn)</x:v>
      </x:c>
      <x:c r="Z38" s="8" t="str">
        <x:v>Listed</x:v>
      </x:c>
      <x:c r="AA38" s="8" t="str">
        <x:v>https://www.keller.com/news/keller-targets-booming-data-centre-market</x:v>
      </x:c>
    </x:row>
    <x:row r="39" ht="25" customHeight="1">
      <x:c r="A39" s="3" t="str">
        <x:v>Mechanical &amp; electrical</x:v>
      </x:c>
      <x:c r="B39" s="3" t="str">
        <x:v>Direct contractor</x:v>
      </x:c>
      <x:c r="C39" s="3" t="str">
        <x:v>Bravida</x:v>
      </x:c>
      <x:c r="D39" s="3" t="str">
        <x:v>OMXSTO:BRAV</x:v>
      </x:c>
      <x:c r="E39" s="3" t="str">
        <x:v>BRAV.ST</x:v>
      </x:c>
      <x:c r="F39" s="3" t="str">
        <x:v>OMXSTO</x:v>
      </x:c>
      <x:c r="G39" s="3" t="n">
        <x:v>4</x:v>
      </x:c>
      <x:c r="H39" s="3" t="str">
        <x:v>Direct contractor</x:v>
      </x:c>
      <x:c r="I39" s="46" t="n">
        <x:f>'Sources_Method'!J39</x:f>
        <x:v>14.95</x:v>
      </x:c>
      <x:c r="J39" s="46" t="n">
        <x:f>'Sources_Method'!B39/1000000000</x:f>
        <x:v>3.049182564</x:v>
      </x:c>
      <x:c r="K39" s="46" t="n">
        <x:f>'Sources_Method'!D39/1000000000</x:f>
        <x:v>2.993091754455086</x:v>
      </x:c>
      <x:c r="L39" s="47" t="n">
        <x:f>'Sources_Method'!D39/'Sources_Method'!E39-1</x:f>
        <x:v>0.016640392362935685</x:v>
      </x:c>
      <x:c r="M39" s="47" t="n">
        <x:f>'Sources_Method'!F39/'Sources_Method'!D39</x:f>
        <x:v>0.15282563749138525</x:v>
      </x:c>
      <x:c r="N39" s="48" t="n">
        <x:f>'Sources_Method'!H39</x:f>
        <x:v>21.0564</x:v>
      </x:c>
      <x:c r="O39" s="48" t="n">
        <x:f>'Sources_Method'!B39/'Sources_Method'!D39</x:f>
        <x:v>1.0187400902299186</x:v>
      </x:c>
      <x:c r="P39" s="49" t="n">
        <x:f>'Sources_Method'!K39</x:f>
        <x:v>0.0647443</x:v>
      </x:c>
      <x:c r="Q39" s="49" t="n">
        <x:f>'Sources_Method'!L39</x:f>
        <x:v>0.110378</x:v>
      </x:c>
      <x:c r="R39" s="48" t="n">
        <x:f>'Sources_Method'!M39</x:f>
        <x:v>1.23101</x:v>
      </x:c>
      <x:c r="S39" s="3" t="str">
        <x:v>Not retrieved</x:v>
      </x:c>
      <x:c r="T39" s="3" t="str">
        <x:v>Fiscal.ai official API market data October 2; retrieved October 3. Company-wide TTM growth includes acquisitions. Revenue is normalized USD from website TTM; YoY is calculated from eight native-currency quarters. Do not interpret raw API originalValue as original-currency TTM.</x:v>
      </x:c>
      <x:c r="U39" s="3" t="str">
        <x:v>Electrical, plumbing and HVAC installations. Won a SEK850m Swedish data-center installation contract in August 2026, scheduled through December 2027.</x:v>
      </x:c>
      <x:c r="V39" s="3" t="str">
        <x:v>An awarded contract is not current revenue; verify labor and commissioning execution.</x:v>
      </x:c>
      <x:c r="W39" s="14" t="n">
        <x:f>'Sources_Method'!V39</x:f>
        <x:v>0.08167800965816685</x:v>
      </x:c>
      <x:c r="X39" s="41" t="n">
        <x:f>'Sources_Method'!W39</x:f>
        <x:v>19.117563817106312</x:v>
      </x:c>
      <x:c r="Y39" s="3" t="str">
        <x:v>Mid ($2–10bn)</x:v>
      </x:c>
      <x:c r="Z39" s="3" t="str">
        <x:v>Listed</x:v>
      </x:c>
      <x:c r="AA39" s="3" t="str">
        <x:v>https://www.bravida.se/press/pressmeddelanden/2026/bravida-far-installationsuppdrag-for-nytt-datacenter-i-sverige-vart-cirka-850-miljoner-kronor2/</x:v>
      </x:c>
    </x:row>
    <x:row r="40" ht="25" customHeight="1">
      <x:c r="A40" s="8" t="str">
        <x:v>General construction</x:v>
      </x:c>
      <x:c r="B40" s="8" t="str">
        <x:v>Diversified contractor</x:v>
      </x:c>
      <x:c r="C40" s="8" t="str">
        <x:v>PORR</x:v>
      </x:c>
      <x:c r="D40" s="8" t="str">
        <x:v>VIE:POS</x:v>
      </x:c>
      <x:c r="E40" s="8" t="str">
        <x:v>POS.VI</x:v>
      </x:c>
      <x:c r="F40" s="8" t="str">
        <x:v>VIE</x:v>
      </x:c>
      <x:c r="G40" s="8" t="n">
        <x:v>3</x:v>
      </x:c>
      <x:c r="H40" s="8" t="str">
        <x:v>Diversified contractor</x:v>
      </x:c>
      <x:c r="I40" s="42" t="n">
        <x:f>'Sources_Method'!J40</x:f>
        <x:v>35.6359</x:v>
      </x:c>
      <x:c r="J40" s="42" t="n">
        <x:f>'Sources_Method'!B40/1000000000</x:f>
        <x:v>1.399714702</x:v>
      </x:c>
      <x:c r="K40" s="42" t="n">
        <x:f>'Sources_Method'!D40/1000000000</x:f>
        <x:v>7.428560009135548</x:v>
      </x:c>
      <x:c r="L40" s="43" t="n">
        <x:f>'Sources_Method'!D40/'Sources_Method'!E40-1</x:f>
        <x:v>0.002529563574284577</x:v>
      </x:c>
      <x:c r="M40" s="43" t="str">
        <x:f>"n.a."</x:f>
        <x:v>n.a.</x:v>
      </x:c>
      <x:c r="N40" s="44" t="n">
        <x:f>'Sources_Method'!H40</x:f>
        <x:v>9.70085</x:v>
      </x:c>
      <x:c r="O40" s="44" t="n">
        <x:f>'Sources_Method'!B40/'Sources_Method'!D40</x:f>
        <x:v>0.18842342261200673</x:v>
      </x:c>
      <x:c r="P40" s="45" t="n">
        <x:f>'Sources_Method'!K40</x:f>
        <x:v>0.0315682</x:v>
      </x:c>
      <x:c r="Q40" s="45" t="n">
        <x:f>'Sources_Method'!L40</x:f>
        <x:v>0.0771807</x:v>
      </x:c>
      <x:c r="R40" s="44" t="n">
        <x:f>'Sources_Method'!M40</x:f>
        <x:v>1.06163</x:v>
      </x:c>
      <x:c r="S40" s="8" t="str">
        <x:v>Not retrieved</x:v>
      </x:c>
      <x:c r="T40" s="8" t="str">
        <x:v>Fiscal.ai official API market data October 2; retrieved October 3. Company-wide TTM growth includes acquisitions. Revenue is normalized USD from website TTM; YoY is calculated from eight native-currency quarters. Do not interpret raw API originalValue as original-currency TTM. Comparable gross profit unavailable or mapping questionable; gross margin is withheld.</x:v>
      </x:c>
      <x:c r="U40" s="8" t="str">
        <x:v>Data-center design and construction, including Data4 DC01 in Poland and Vantage WAW11.</x:v>
      </x:c>
      <x:c r="V40" s="8" t="str">
        <x:v>Revenue is diversified; nature-of-expense gross margin is not comparable to contractor gross profit.</x:v>
      </x:c>
      <x:c r="W40" s="13" t="n">
        <x:f>'Sources_Method'!V40</x:f>
        <x:v>-0.04763443665746081</x:v>
      </x:c>
      <x:c r="X40" s="40" t="n">
        <x:f>'Sources_Method'!W40</x:f>
        <x:v>9.593505871125345</x:v>
      </x:c>
      <x:c r="Y40" s="8" t="str">
        <x:v>Small (&lt;$2bn)</x:v>
      </x:c>
      <x:c r="Z40" s="8" t="str">
        <x:v>Listed</x:v>
      </x:c>
      <x:c r="AA40" s="8" t="str">
        <x:v>https://www.porr-group.com/en/projects/detail/dc01-data-center</x:v>
      </x:c>
    </x:row>
    <x:row r="41" ht="25" customHeight="1">
      <x:c r="A41" s="3" t="str">
        <x:v>Mechanical &amp; electrical</x:v>
      </x:c>
      <x:c r="B41" s="3" t="str">
        <x:v>Diversified contractor</x:v>
      </x:c>
      <x:c r="C41" s="3" t="str">
        <x:v>Bilfinger</x:v>
      </x:c>
      <x:c r="D41" s="3" t="str">
        <x:v>XETR:GBF</x:v>
      </x:c>
      <x:c r="E41" s="3" t="str">
        <x:v>GBF.DE</x:v>
      </x:c>
      <x:c r="F41" s="3" t="str">
        <x:v>XETR</x:v>
      </x:c>
      <x:c r="G41" s="3" t="n">
        <x:v>3</x:v>
      </x:c>
      <x:c r="H41" s="3" t="str">
        <x:v>Diversified contractor</x:v>
      </x:c>
      <x:c r="I41" s="46" t="n">
        <x:f>'Sources_Method'!J41</x:f>
        <x:v>63.8406</x:v>
      </x:c>
      <x:c r="J41" s="46" t="n">
        <x:f>'Sources_Method'!B41/1000000000</x:f>
        <x:v>2.358252879</x:v>
      </x:c>
      <x:c r="K41" s="46" t="n">
        <x:f>'Sources_Method'!D41/1000000000</x:f>
        <x:v>6.360054813292223</x:v>
      </x:c>
      <x:c r="L41" s="47" t="n">
        <x:f>'Sources_Method'!D41/'Sources_Method'!E41-1</x:f>
        <x:v>0.05763387770603878</x:v>
      </x:c>
      <x:c r="M41" s="47" t="n">
        <x:f>'Sources_Method'!F41/'Sources_Method'!D41</x:f>
        <x:v>0.11092557680222641</x:v>
      </x:c>
      <x:c r="N41" s="48" t="n">
        <x:f>'Sources_Method'!H41</x:f>
        <x:v>10.9316</x:v>
      </x:c>
      <x:c r="O41" s="48" t="n">
        <x:f>'Sources_Method'!B41/'Sources_Method'!D41</x:f>
        <x:v>0.3707912821869647</x:v>
      </x:c>
      <x:c r="P41" s="49" t="n">
        <x:f>'Sources_Method'!K41</x:f>
        <x:v>0.0521689</x:v>
      </x:c>
      <x:c r="Q41" s="49" t="n">
        <x:f>'Sources_Method'!L41</x:f>
        <x:v>0.133539</x:v>
      </x:c>
      <x:c r="R41" s="48" t="n">
        <x:f>'Sources_Method'!M41</x:f>
        <x:v>-0.0231954</x:v>
      </x:c>
      <x:c r="S41" s="3" t="str">
        <x:v>Not retrieved</x:v>
      </x:c>
      <x:c r="T41" s="3" t="str">
        <x:v>Fiscal.ai official API market data October 2; retrieved October 3. Company-wide TTM growth includes acquisitions. Revenue is normalized USD from website TTM; YoY is calculated from eight native-currency quarters. Do not interpret raw API originalValue as original-currency TTM.</x:v>
      </x:c>
      <x:c r="U41" s="3" t="str">
        <x:v>Engineering, installation and maintenance of data-center power and heat systems. Announced Green Mountain Enebakk work on September 28, 2026.</x:v>
      </x:c>
      <x:c r="V41" s="3" t="str">
        <x:v>Verify data-center contribution within industrial services and execution on new contracts.</x:v>
      </x:c>
      <x:c r="W41" s="14" t="n">
        <x:f>'Sources_Method'!V41</x:f>
        <x:v>0.0005397545629386435</x:v>
      </x:c>
      <x:c r="X41" s="41" t="n">
        <x:f>'Sources_Method'!W41</x:f>
        <x:v>10.408480457515447</x:v>
      </x:c>
      <x:c r="Y41" s="3" t="str">
        <x:v>Mid ($2–10bn)</x:v>
      </x:c>
      <x:c r="Z41" s="3" t="str">
        <x:v>Listed</x:v>
      </x:c>
      <x:c r="AA41" s="3" t="str">
        <x:v>https://www.bilfinger.com/en/news/press-releases/details/bilfinger-secures-contract-with-green-mountain-data-centers-in-enebakk/</x:v>
      </x:c>
    </x:row>
    <x:row r="42" ht="25" customHeight="1">
      <x:c r="A42" s="8" t="str">
        <x:v>Engineering &amp; design</x:v>
      </x:c>
      <x:c r="B42" s="8" t="str">
        <x:v>Diversified engineer</x:v>
      </x:c>
      <x:c r="C42" s="8" t="str">
        <x:v>AFRY</x:v>
      </x:c>
      <x:c r="D42" s="8" t="str">
        <x:v>OMXSTO:AFRY</x:v>
      </x:c>
      <x:c r="E42" s="8" t="str">
        <x:v>AFRY.ST</x:v>
      </x:c>
      <x:c r="F42" s="8" t="str">
        <x:v>OMXSTO</x:v>
      </x:c>
      <x:c r="G42" s="8" t="n">
        <x:v>3</x:v>
      </x:c>
      <x:c r="H42" s="8" t="str">
        <x:v>Diversified engineer</x:v>
      </x:c>
      <x:c r="I42" s="42" t="n">
        <x:f>'Sources_Method'!J42</x:f>
        <x:v>10.1991</x:v>
      </x:c>
      <x:c r="J42" s="42" t="n">
        <x:f>'Sources_Method'!B42/1000000000</x:f>
        <x:v>1.155065553</x:v>
      </x:c>
      <x:c r="K42" s="42" t="n">
        <x:f>'Sources_Method'!D42/1000000000</x:f>
        <x:v>2.5960068731783084</x:v>
      </x:c>
      <x:c r="L42" s="43" t="n">
        <x:f>'Sources_Method'!D42/'Sources_Method'!E42-1</x:f>
        <x:v>-0.05018867924528292</x:v>
      </x:c>
      <x:c r="M42" s="43" t="str">
        <x:f>"n.a."</x:f>
        <x:v>n.a.</x:v>
      </x:c>
      <x:c r="N42" s="44" t="n">
        <x:f>'Sources_Method'!H42</x:f>
        <x:v>13.7826</x:v>
      </x:c>
      <x:c r="O42" s="44" t="n">
        <x:f>'Sources_Method'!B42/'Sources_Method'!D42</x:f>
        <x:v>0.44493932775526346</x:v>
      </x:c>
      <x:c r="P42" s="45" t="n">
        <x:f>'Sources_Method'!K42</x:f>
        <x:v>0.0552124</x:v>
      </x:c>
      <x:c r="Q42" s="45" t="n">
        <x:f>'Sources_Method'!L42</x:f>
        <x:v>0.0503736</x:v>
      </x:c>
      <x:c r="R42" s="44" t="n">
        <x:f>'Sources_Method'!M42</x:f>
        <x:v>2.69592</x:v>
      </x:c>
      <x:c r="S42" s="8" t="str">
        <x:v>Not retrieved</x:v>
      </x:c>
      <x:c r="T42" s="8" t="str">
        <x:v>Fiscal.ai official API market data October 2; retrieved October 3. Company-wide TTM growth includes acquisitions. Revenue is normalized USD from website TTM; YoY is calculated from eight native-currency quarters. Do not interpret raw API originalValue as original-currency TTM. Comparable gross profit unavailable or mapping questionable; gross margin is withheld.</x:v>
      </x:c>
      <x:c r="U42" s="8" t="str">
        <x:v>Site selection, permitting, electrical and infrastructure design; names Microsoft and AWS as data-center clients. Appointed a data-center leader in September 2026.</x:v>
      </x:c>
      <x:c r="V42" s="8" t="str">
        <x:v>No isolated data-center sales; gross margin is withheld due to mapping and expense classification.</x:v>
      </x:c>
      <x:c r="W42" s="13" t="n">
        <x:f>'Sources_Method'!V42</x:f>
        <x:v>-0.010038105364924332</x:v>
      </x:c>
      <x:c r="X42" s="40" t="n">
        <x:f>'Sources_Method'!W42</x:f>
        <x:v>9.786685740729764</x:v>
      </x:c>
      <x:c r="Y42" s="8" t="str">
        <x:v>Small (&lt;$2bn)</x:v>
      </x:c>
      <x:c r="Z42" s="8" t="str">
        <x:v>Listed</x:v>
      </x:c>
      <x:c r="AA42" s="8" t="str">
        <x:v>https://afry.com/en/newsroom/news/afry-appoints-stefan-cartling-advance-resilient-data-center-development</x:v>
      </x:c>
    </x:row>
    <x:row r="43" ht="25" customHeight="1">
      <x:c r="A43" s="3" t="str">
        <x:v>Engineering &amp; design</x:v>
      </x:c>
      <x:c r="B43" s="3" t="str">
        <x:v>Diversified engineer</x:v>
      </x:c>
      <x:c r="C43" s="3" t="str">
        <x:v>Sweco</x:v>
      </x:c>
      <x:c r="D43" s="3" t="str">
        <x:v>OMXSTO:SWEC_B</x:v>
      </x:c>
      <x:c r="E43" s="3" t="str">
        <x:v>SWEC-B.ST</x:v>
      </x:c>
      <x:c r="F43" s="3" t="str">
        <x:v>OMXSTO</x:v>
      </x:c>
      <x:c r="G43" s="3" t="n">
        <x:v>3</x:v>
      </x:c>
      <x:c r="H43" s="3" t="str">
        <x:v>Diversified engineer</x:v>
      </x:c>
      <x:c r="I43" s="46" t="n">
        <x:f>'Sources_Method'!J43</x:f>
        <x:v>12.6592</x:v>
      </x:c>
      <x:c r="J43" s="46" t="n">
        <x:f>'Sources_Method'!B43/1000000000</x:f>
        <x:v>4.573030303</x:v>
      </x:c>
      <x:c r="K43" s="46" t="n">
        <x:f>'Sources_Method'!D43/1000000000</x:f>
        <x:v>3.36593898713445</x:v>
      </x:c>
      <x:c r="L43" s="47" t="n">
        <x:f>'Sources_Method'!D43/'Sources_Method'!E43-1</x:f>
        <x:v>0.05874134962149524</x:v>
      </x:c>
      <x:c r="M43" s="47" t="str">
        <x:f>"n.a."</x:f>
        <x:v>n.a.</x:v>
      </x:c>
      <x:c r="N43" s="48" t="n">
        <x:f>'Sources_Method'!H43</x:f>
        <x:v>19.4757</x:v>
      </x:c>
      <x:c r="O43" s="48" t="n">
        <x:f>'Sources_Method'!B43/'Sources_Method'!D43</x:f>
        <x:v>1.358619487899034</x:v>
      </x:c>
      <x:c r="P43" s="49" t="n">
        <x:f>'Sources_Method'!K43</x:f>
        <x:v>0.100333</x:v>
      </x:c>
      <x:c r="Q43" s="49" t="n">
        <x:f>'Sources_Method'!L43</x:f>
        <x:v>0.127165</x:v>
      </x:c>
      <x:c r="R43" s="48" t="n">
        <x:f>'Sources_Method'!M43</x:f>
        <x:v>1.30754</x:v>
      </x:c>
      <x:c r="S43" s="3" t="str">
        <x:v>Not retrieved</x:v>
      </x:c>
      <x:c r="T43" s="3" t="str">
        <x:v>Fiscal.ai official API market data October 2; retrieved October 3. Company-wide TTM growth includes acquisitions. Revenue is normalized USD from website TTM; YoY is calculated from eight native-currency quarters. Do not interpret raw API originalValue as original-currency TTM. Comparable gross profit unavailable or mapping questionable; gross margin is withheld.</x:v>
      </x:c>
      <x:c r="U43" s="3" t="str">
        <x:v>Architecture, project management, electrical, cooling and fire engineering. Annual report documents conversion of a Kajaani warehouse to a data center.</x:v>
      </x:c>
      <x:c r="V43" s="3" t="str">
        <x:v>Exposure is embedded in diversified consulting; reported net sales and other income differ.</x:v>
      </x:c>
      <x:c r="W43" s="14" t="n">
        <x:f>'Sources_Method'!V43</x:f>
        <x:v>0.056245630372318</x:v>
      </x:c>
      <x:c r="X43" s="41" t="n">
        <x:f>'Sources_Method'!W43</x:f>
        <x:v>16.228027235017016</x:v>
      </x:c>
      <x:c r="Y43" s="3" t="str">
        <x:v>Mid ($2–10bn)</x:v>
      </x:c>
      <x:c r="Z43" s="3" t="str">
        <x:v>Listed</x:v>
      </x:c>
      <x:c r="AA43" s="3" t="str">
        <x:v>https://www.swecogroup.com/wp-content/uploads/sites/2/2026/03/Sweco-Annual-Report-2025.pdf</x:v>
      </x:c>
    </x:row>
    <x:row r="44" ht="25" customHeight="1">
      <x:c r="A44" s="8" t="str">
        <x:v>General construction</x:v>
      </x:c>
      <x:c r="B44" s="8" t="str">
        <x:v>Diversified contractor</x:v>
      </x:c>
      <x:c r="C44" s="8" t="str">
        <x:v>NCC</x:v>
      </x:c>
      <x:c r="D44" s="8" t="str">
        <x:v>OMXSTO:NCC_B</x:v>
      </x:c>
      <x:c r="E44" s="8" t="str">
        <x:v>NCC-B.ST</x:v>
      </x:c>
      <x:c r="F44" s="8" t="str">
        <x:v>OMXSTO</x:v>
      </x:c>
      <x:c r="G44" s="8" t="n">
        <x:v>3</x:v>
      </x:c>
      <x:c r="H44" s="8" t="str">
        <x:v>Diversified contractor</x:v>
      </x:c>
      <x:c r="I44" s="42" t="n">
        <x:f>'Sources_Method'!J44</x:f>
        <x:v>17.6691</x:v>
      </x:c>
      <x:c r="J44" s="42" t="n">
        <x:f>'Sources_Method'!B44/1000000000</x:f>
        <x:v>1.733342603</x:v>
      </x:c>
      <x:c r="K44" s="42" t="n">
        <x:f>'Sources_Method'!D44/1000000000</x:f>
        <x:v>5.566201785128604</x:v>
      </x:c>
      <x:c r="L44" s="43" t="n">
        <x:f>'Sources_Method'!D44/'Sources_Method'!E44-1</x:f>
        <x:v>-0.10380444710141312</x:v>
      </x:c>
      <x:c r="M44" s="43" t="n">
        <x:f>'Sources_Method'!F44/'Sources_Method'!D44</x:f>
        <x:v>0.10135635932404388</x:v>
      </x:c>
      <x:c r="N44" s="44" t="n">
        <x:f>'Sources_Method'!H44</x:f>
        <x:v>220.864</x:v>
      </x:c>
      <x:c r="O44" s="44" t="n">
        <x:f>'Sources_Method'!B44/'Sources_Method'!D44</x:f>
        <x:v>0.3114049166580748</x:v>
      </x:c>
      <x:c r="P44" s="45" t="n">
        <x:f>'Sources_Method'!K44</x:f>
        <x:v>0.0122387</x:v>
      </x:c>
      <x:c r="Q44" s="45" t="n">
        <x:f>'Sources_Method'!L44</x:f>
        <x:v>0.00409145</x:v>
      </x:c>
      <x:c r="R44" s="44" t="n">
        <x:f>'Sources_Method'!M44</x:f>
        <x:v>6.69986</x:v>
      </x:c>
      <x:c r="S44" s="8" t="str">
        <x:v>Not retrieved</x:v>
      </x:c>
      <x:c r="T44" s="8" t="str">
        <x:v>Fiscal.ai official API market data October 2; retrieved October 3. Company-wide TTM growth includes acquisitions. Revenue is normalized USD from website TTM; YoY is calculated from eight native-currency quarters. Do not interpret raw API originalValue as original-currency TTM.</x:v>
      </x:c>
      <x:c r="U44" s="8" t="str">
        <x:v>Nordic data-center design/build contractor, with Facebook Lulea construction evidence and a current dedicated offering.</x:v>
      </x:c>
      <x:c r="V44" s="8" t="str">
        <x:v>Project evidence is older than several peers; require fresh awards and review low trailing earnings.</x:v>
      </x:c>
      <x:c r="W44" s="13" t="n">
        <x:f>'Sources_Method'!V44</x:f>
        <x:v>0.01944903108837237</x:v>
      </x:c>
      <x:c r="X44" s="40" t="n">
        <x:f>'Sources_Method'!W44</x:f>
        <x:v>11.462562985523691</x:v>
      </x:c>
      <x:c r="Y44" s="8" t="str">
        <x:v>Small (&lt;$2bn)</x:v>
      </x:c>
      <x:c r="Z44" s="8" t="str">
        <x:v>Listed</x:v>
      </x:c>
      <x:c r="AA44" s="8" t="str">
        <x:v>https://www.ncc.com/our-offer/building/data-center/</x:v>
      </x:c>
    </x:row>
    <x:row r="45" ht="25" customHeight="1">
      <x:c r="A45" s="3" t="str">
        <x:v>Electrical &amp; communications</x:v>
      </x:c>
      <x:c r="B45" s="3" t="str">
        <x:v>Direct contractor</x:v>
      </x:c>
      <x:c r="C45" s="3" t="str">
        <x:v>Southern Cross Electrical</x:v>
      </x:c>
      <x:c r="D45" s="3" t="str">
        <x:v>ASX:SXE</x:v>
      </x:c>
      <x:c r="E45" s="3" t="str">
        <x:v>SXE.AX</x:v>
      </x:c>
      <x:c r="F45" s="3" t="str">
        <x:v>ASX</x:v>
      </x:c>
      <x:c r="G45" s="3" t="n">
        <x:v>4</x:v>
      </x:c>
      <x:c r="H45" s="3" t="str">
        <x:v>Direct contractor</x:v>
      </x:c>
      <x:c r="I45" s="46" t="n">
        <x:f>'Sources_Method'!J45</x:f>
        <x:v>3.453765507136132</x:v>
      </x:c>
      <x:c r="J45" s="46" t="n">
        <x:f>'Sources_Method'!B45/1000000000</x:f>
        <x:v>1.048403460950528</x:v>
      </x:c>
      <x:c r="K45" s="46" t="n">
        <x:f>'Sources_Method'!D45/1000000000</x:f>
        <x:v>0.497335133</x:v>
      </x:c>
      <x:c r="L45" s="47" t="n">
        <x:f>'Sources_Method'!D45/'Sources_Method'!E45-1</x:f>
        <x:v>-0.10325608207083625</x:v>
      </x:c>
      <x:c r="M45" s="47" t="n">
        <x:f>'Sources_Method'!F45/'Sources_Method'!D45</x:f>
        <x:v>0.19016584133274153</x:v>
      </x:c>
      <x:c r="N45" s="48" t="n">
        <x:f>'Sources_Method'!H45</x:f>
        <x:v>185.8804753483732</x:v>
      </x:c>
      <x:c r="O45" s="48" t="n">
        <x:f>'Sources_Method'!B45/'Sources_Method'!D45</x:f>
        <x:v>2.1080422262276173</x:v>
      </x:c>
      <x:c r="P45" s="49" t="n">
        <x:f>'Sources_Method'!K45</x:f>
        <x:v>0.089603</x:v>
      </x:c>
      <x:c r="Q45" s="49" t="str">
        <x:f>'Sources_Method'!L45</x:f>
        <x:v>n.a.</x:v>
      </x:c>
      <x:c r="R45" s="48" t="str">
        <x:f>'Sources_Method'!M45</x:f>
        <x:v>n.a.</x:v>
      </x:c>
      <x:c r="S45" s="3" t="str">
        <x:v>Not retrieved</x:v>
      </x:c>
      <x:c r="T45" s="3" t="str">
        <x:v>Official API coverage unavailable. Fiscal.ai website normalized USD snapshot retrieved October 3; underlying quote timestamp is not exposed. YoY uses native-currency matched four-quarter totals. Half-year filings may be split into synthetic quarters by provider.</x:v>
      </x:c>
      <x:c r="U45" s="3" t="str">
        <x:v>Electrical engineering and installation for Microsoft SYD08, NEXTDC S3 and DigiCo SYD1. June 2026 release includes NEXTDC S4 authorization.</x:v>
      </x:c>
      <x:c r="V45" s="3" t="str">
        <x:v>Some announced awards include non-data-center work; provider quote date is unavailable and trailing P/E is unusually high.</x:v>
      </x:c>
      <x:c r="W45" s="14" t="n">
        <x:f>'Sources_Method'!V45</x:f>
        <x:v>0.4902952952684858</x:v>
      </x:c>
      <x:c r="X45" s="41" t="n">
        <x:f>'Sources_Method'!W45</x:f>
        <x:v>24.341279799247175</x:v>
      </x:c>
      <x:c r="Y45" s="3" t="str">
        <x:v>Small (&lt;$2bn)</x:v>
      </x:c>
      <x:c r="Z45" s="3" t="str">
        <x:v>Listed</x:v>
      </x:c>
      <x:c r="AA45" s="3" t="str">
        <x:v>https://www.scee.com.au/media/3gnh3ib5/scee-group-data-centre-capability-statement.pdf</x:v>
      </x:c>
    </x:row>
    <x:row r="46" ht="25" customHeight="1">
      <x:c r="A46" s="8" t="str">
        <x:v>General construction</x:v>
      </x:c>
      <x:c r="B46" s="8" t="str">
        <x:v>Direct contractor</x:v>
      </x:c>
      <x:c r="C46" s="8" t="str">
        <x:v>Sunway Construction</x:v>
      </x:c>
      <x:c r="D46" s="8" t="str">
        <x:v>MYX:SUNCON</x:v>
      </x:c>
      <x:c r="E46" s="8" t="str">
        <x:v>5263.KL</x:v>
      </x:c>
      <x:c r="F46" s="8" t="str">
        <x:v>MYX</x:v>
      </x:c>
      <x:c r="G46" s="8" t="n">
        <x:v>4</x:v>
      </x:c>
      <x:c r="H46" s="8" t="str">
        <x:v>Direct contractor</x:v>
      </x:c>
      <x:c r="I46" s="42" t="n">
        <x:f>'Sources_Method'!J46</x:f>
        <x:v>1.8503512869761407</x:v>
      </x:c>
      <x:c r="J46" s="42" t="n">
        <x:f>'Sources_Method'!B46/1000000000</x:f>
        <x:v>2.454220830885952</x:v>
      </x:c>
      <x:c r="K46" s="42" t="n">
        <x:f>'Sources_Method'!D46/1000000000</x:f>
        <x:v>1.102100328</x:v>
      </x:c>
      <x:c r="L46" s="43" t="n">
        <x:f>'Sources_Method'!D46/'Sources_Method'!E46-1</x:f>
        <x:v>-0.1247183834573673</x:v>
      </x:c>
      <x:c r="M46" s="43" t="str">
        <x:f>"n.a."</x:f>
        <x:v>n.a.</x:v>
      </x:c>
      <x:c r="N46" s="44" t="n">
        <x:f>'Sources_Method'!H46</x:f>
        <x:v>23.61980081806874</x:v>
      </x:c>
      <x:c r="O46" s="44" t="n">
        <x:f>'Sources_Method'!B46/'Sources_Method'!D46</x:f>
        <x:v>2.2268579080632955</x:v>
      </x:c>
      <x:c r="P46" s="45" t="n">
        <x:f>'Sources_Method'!K46</x:f>
        <x:v>0.103493</x:v>
      </x:c>
      <x:c r="Q46" s="45" t="str">
        <x:f>'Sources_Method'!L46</x:f>
        <x:v>n.a.</x:v>
      </x:c>
      <x:c r="R46" s="44" t="str">
        <x:f>'Sources_Method'!M46</x:f>
        <x:v>n.a.</x:v>
      </x:c>
      <x:c r="S46" s="8" t="str">
        <x:v>Not retrieved</x:v>
      </x:c>
      <x:c r="T46" s="8" t="str">
        <x:v>Official API coverage unavailable. Fiscal.ai website normalized USD snapshot retrieved October 3; underlying quote timestamp is not exposed. YoY uses native-currency matched four-quarter totals. Half-year filings may be split into synthetic quarters by provider. Comparable gross profit unavailable or mapping questionable; gross margin is withheld.</x:v>
      </x:c>
      <x:c r="U46" s="8" t="str">
        <x:v>Builds Malaysian hyperscale facilities. FY2025 materials report over 156MW delivered and five data-center awards totaling RM2.9bn.</x:v>
      </x:c>
      <x:c r="V46" s="8" t="str">
        <x:v>Awards are not revenue; gross-profit quarter mapping needs verification.</x:v>
      </x:c>
      <x:c r="W46" s="13" t="n">
        <x:f>'Sources_Method'!V46</x:f>
        <x:v>0.3914905903054535</x:v>
      </x:c>
      <x:c r="X46" s="40" t="n">
        <x:f>'Sources_Method'!W46</x:f>
        <x:v>20.88852097130243</x:v>
      </x:c>
      <x:c r="Y46" s="8" t="str">
        <x:v>Mid ($2–10bn)</x:v>
      </x:c>
      <x:c r="Z46" s="8" t="str">
        <x:v>Listed</x:v>
      </x:c>
      <x:c r="AA46" s="8" t="str">
        <x:v>https://www.sunwayconstruction.com.my/annual-report-2025/</x:v>
      </x:c>
    </x:row>
    <x:row r="47" ht="25" customHeight="1">
      <x:c r="A47" s="3" t="str">
        <x:v>General construction</x:v>
      </x:c>
      <x:c r="B47" s="3" t="str">
        <x:v>Diversified contractor</x:v>
      </x:c>
      <x:c r="C47" s="3" t="str">
        <x:v>Gamuda</x:v>
      </x:c>
      <x:c r="D47" s="3" t="str">
        <x:v>MYX:GAMUDA</x:v>
      </x:c>
      <x:c r="E47" s="3" t="str">
        <x:v>5398.KL</x:v>
      </x:c>
      <x:c r="F47" s="3" t="str">
        <x:v>MYX</x:v>
      </x:c>
      <x:c r="G47" s="3" t="n">
        <x:v>3</x:v>
      </x:c>
      <x:c r="H47" s="3" t="str">
        <x:v>Diversified contractor</x:v>
      </x:c>
      <x:c r="I47" s="46" t="n">
        <x:f>'Sources_Method'!J47</x:f>
        <x:v>1.2530592265963705</x:v>
      </x:c>
      <x:c r="J47" s="46" t="n">
        <x:f>'Sources_Method'!B47/1000000000</x:f>
        <x:v>7.485094685511502</x:v>
      </x:c>
      <x:c r="K47" s="46" t="n">
        <x:f>'Sources_Method'!D47/1000000000</x:f>
        <x:v>4.487550241</x:v>
      </x:c>
      <x:c r="L47" s="47" t="n">
        <x:f>'Sources_Method'!D47/'Sources_Method'!E47-1</x:f>
        <x:v>0.1479499410120062</x:v>
      </x:c>
      <x:c r="M47" s="47" t="str">
        <x:f>"n.a."</x:f>
        <x:v>n.a.</x:v>
      </x:c>
      <x:c r="N47" s="48" t="n">
        <x:f>'Sources_Method'!H47</x:f>
        <x:v>29.10476820572711</x:v>
      </x:c>
      <x:c r="O47" s="48" t="n">
        <x:f>'Sources_Method'!B47/'Sources_Method'!D47</x:f>
        <x:v>1.6679689994609472</x:v>
      </x:c>
      <x:c r="P47" s="49" t="n">
        <x:f>'Sources_Method'!K47</x:f>
        <x:v>0.07971400000000001</x:v>
      </x:c>
      <x:c r="Q47" s="49" t="str">
        <x:f>'Sources_Method'!L47</x:f>
        <x:v>n.a.</x:v>
      </x:c>
      <x:c r="R47" s="48" t="str">
        <x:f>'Sources_Method'!M47</x:f>
        <x:v>n.a.</x:v>
      </x:c>
      <x:c r="S47" s="3" t="str">
        <x:v>Not retrieved</x:v>
      </x:c>
      <x:c r="T47" s="3" t="str">
        <x:v>Official API coverage unavailable. Fiscal.ai website normalized USD snapshot retrieved October 3; underlying quote timestamp is not exposed. YoY uses native-currency matched four-quarter totals. Half-year filings may be split into synthetic quarters by provider. Comparable gross profit unavailable or mapping questionable; gross margin is withheld.</x:v>
      </x:c>
      <x:c r="U47" s="3" t="str">
        <x:v>Elmina hyperscale design/build contract: RM1.74bn, including approximately RM929m MEP and commissioning.</x:v>
      </x:c>
      <x:c r="V47" s="3" t="str">
        <x:v>Construction/property group is diversified; gross-profit quarter mapping needs verification.</x:v>
      </x:c>
      <x:c r="W47" s="14" t="n">
        <x:f>'Sources_Method'!V47</x:f>
        <x:v>0.26806565646392944</x:v>
      </x:c>
      <x:c r="X47" s="41" t="n">
        <x:f>'Sources_Method'!W47</x:f>
        <x:v>21.98275862068965</x:v>
      </x:c>
      <x:c r="Y47" s="3" t="str">
        <x:v>Mid ($2–10bn)</x:v>
      </x:c>
      <x:c r="Z47" s="3" t="str">
        <x:v>Listed</x:v>
      </x:c>
      <x:c r="AA47" s="3" t="str">
        <x:v>https://gamuda.com/2024/05/gamuda-secures-rm1-74-billion-contract-for-hyperscale-data-centre-in-elmina-business-park/press-releases/</x:v>
      </x:c>
    </x:row>
    <x:row r="48" ht="25" customHeight="1">
      <x:c r="A48" s="8" t="str">
        <x:v>General construction</x:v>
      </x:c>
      <x:c r="B48" s="8" t="str">
        <x:v>Diversified contractor</x:v>
      </x:c>
      <x:c r="C48" s="8" t="str">
        <x:v>IJM Corporation</x:v>
      </x:c>
      <x:c r="D48" s="8" t="str">
        <x:v>MYX:IJM</x:v>
      </x:c>
      <x:c r="E48" s="8" t="str">
        <x:v>3336.KL</x:v>
      </x:c>
      <x:c r="F48" s="8" t="str">
        <x:v>MYX</x:v>
      </x:c>
      <x:c r="G48" s="8" t="n">
        <x:v>3</x:v>
      </x:c>
      <x:c r="H48" s="8" t="str">
        <x:v>Diversified contractor</x:v>
      </x:c>
      <x:c r="I48" s="42" t="n">
        <x:f>'Sources_Method'!J48</x:f>
        <x:v>0.6877141693939807</x:v>
      </x:c>
      <x:c r="J48" s="42" t="n">
        <x:f>'Sources_Method'!B48/1000000000</x:f>
        <x:v>2.410552324278022</x:v>
      </x:c>
      <x:c r="K48" s="42" t="n">
        <x:f>'Sources_Method'!D48/1000000000</x:f>
        <x:v>1.790376781</x:v>
      </x:c>
      <x:c r="L48" s="43" t="n">
        <x:f>'Sources_Method'!D48/'Sources_Method'!E48-1</x:f>
        <x:v>0.11122451832577518</x:v>
      </x:c>
      <x:c r="M48" s="43" t="n">
        <x:f>'Sources_Method'!F48/'Sources_Method'!D48</x:f>
        <x:v>0.16662635018616914</x:v>
      </x:c>
      <x:c r="N48" s="44" t="n">
        <x:f>'Sources_Method'!H48</x:f>
        <x:v>219.558949522885</x:v>
      </x:c>
      <x:c r="O48" s="44" t="n">
        <x:f>'Sources_Method'!B48/'Sources_Method'!D48</x:f>
        <x:v>1.3463938707536343</x:v>
      </x:c>
      <x:c r="P48" s="45" t="n">
        <x:f>'Sources_Method'!K48</x:f>
        <x:v>0.081499</x:v>
      </x:c>
      <x:c r="Q48" s="45" t="str">
        <x:f>'Sources_Method'!L48</x:f>
        <x:v>n.a.</x:v>
      </x:c>
      <x:c r="R48" s="44" t="str">
        <x:f>'Sources_Method'!M48</x:f>
        <x:v>n.a.</x:v>
      </x:c>
      <x:c r="S48" s="8" t="str">
        <x:v>Not retrieved</x:v>
      </x:c>
      <x:c r="T48" s="8" t="str">
        <x:v>Official API coverage unavailable. Fiscal.ai website normalized USD snapshot retrieved October 3; underlying quote timestamp is not exposed. YoY uses native-currency matched four-quarter totals. Half-year filings may be split into synthetic quarters by provider.</x:v>
      </x:c>
      <x:c r="U48" s="8" t="str">
        <x:v>Malaysian data-center general contractor, including a RM1.4bn fast-track Johor contract and FY2026 Elmina project disclosure.</x:v>
      </x:c>
      <x:c r="V48" s="8" t="str">
        <x:v>Very high trailing P/E requires an earnings-quality review; data-center contribution is not separately disclosed.</x:v>
      </x:c>
      <x:c r="W48" s="13" t="n">
        <x:f>'Sources_Method'!V48</x:f>
        <x:v>0.09318571261152675</x:v>
      </x:c>
      <x:c r="X48" s="40" t="n">
        <x:f>'Sources_Method'!W48</x:f>
        <x:v>20.45123726346434</x:v>
      </x:c>
      <x:c r="Y48" s="8" t="str">
        <x:v>Mid ($2–10bn)</x:v>
      </x:c>
      <x:c r="Z48" s="8" t="str">
        <x:v>Listed</x:v>
      </x:c>
      <x:c r="AA48" s="8" t="str">
        <x:v>https://www.ijm.com/media/press-release/ijm-construction-secures-rm1-4-billion-fast-track-data-centre-contract-in-johor</x:v>
      </x:c>
    </x:row>
    <x:row r="49" ht="25" customHeight="1">
      <x:c r="A49" s="3" t="str">
        <x:v>Power &amp; mechanical</x:v>
      </x:c>
      <x:c r="B49" s="3" t="str">
        <x:v>Direct contractor</x:v>
      </x:c>
      <x:c r="C49" s="3" t="str">
        <x:v>MN Holdings</x:v>
      </x:c>
      <x:c r="D49" s="3" t="str">
        <x:v>MYX:MNHLDG</x:v>
      </x:c>
      <x:c r="E49" s="3" t="str">
        <x:v>0245.KL</x:v>
      </x:c>
      <x:c r="F49" s="3" t="str">
        <x:v>MYX</x:v>
      </x:c>
      <x:c r="G49" s="3" t="n">
        <x:v>4</x:v>
      </x:c>
      <x:c r="H49" s="3" t="str">
        <x:v>Direct contractor</x:v>
      </x:c>
      <x:c r="I49" s="46" t="n">
        <x:f>'Sources_Method'!J49</x:f>
        <x:v>0.9649243903172281</x:v>
      </x:c>
      <x:c r="J49" s="46" t="n">
        <x:f>'Sources_Method'!B49/1000000000</x:f>
        <x:v>0.6435792873225649</x:v>
      </x:c>
      <x:c r="K49" s="46" t="n">
        <x:f>'Sources_Method'!D49/1000000000</x:f>
        <x:v>0.212796847</x:v>
      </x:c>
      <x:c r="L49" s="47" t="n">
        <x:f>'Sources_Method'!D49/'Sources_Method'!E49-1</x:f>
        <x:v>0.608277649394203</x:v>
      </x:c>
      <x:c r="M49" s="47" t="n">
        <x:f>'Sources_Method'!F49/'Sources_Method'!D49</x:f>
        <x:v>0.2011389914748214</x:v>
      </x:c>
      <x:c r="N49" s="48" t="n">
        <x:f>'Sources_Method'!H49</x:f>
        <x:v>29.04203358675331</x:v>
      </x:c>
      <x:c r="O49" s="48" t="n">
        <x:f>'Sources_Method'!B49/'Sources_Method'!D49</x:f>
        <x:v>3.0243835676877526</x:v>
      </x:c>
      <x:c r="P49" s="49" t="n">
        <x:f>'Sources_Method'!K49</x:f>
        <x:v>0.150835</x:v>
      </x:c>
      <x:c r="Q49" s="49" t="str">
        <x:f>'Sources_Method'!L49</x:f>
        <x:v>n.a.</x:v>
      </x:c>
      <x:c r="R49" s="48" t="str">
        <x:f>'Sources_Method'!M49</x:f>
        <x:v>n.a.</x:v>
      </x:c>
      <x:c r="S49" s="3" t="str">
        <x:v>Not retrieved</x:v>
      </x:c>
      <x:c r="T49" s="3" t="str">
        <x:v>Official API coverage unavailable. Fiscal.ai website normalized USD snapshot retrieved October 3; underlying quote timestamp is not exposed. YoY uses native-currency matched four-quarter totals. Half-year filings may be split into synthetic quarters by provider.</x:v>
      </x:c>
      <x:c r="U49" s="3" t="str">
        <x:v>Substations, high-voltage infrastructure and MEP construction; project list includes large data-center and GDS contracts.</x:v>
      </x:c>
      <x:c r="V49" s="3" t="str">
        <x:v>Listed project values are not necessarily current backlog; review concentration and execution.</x:v>
      </x:c>
      <x:c r="W49" s="14" t="n">
        <x:f>'Sources_Method'!V49</x:f>
        <x:v>0.5458760450859359</x:v>
      </x:c>
      <x:c r="X49" s="41" t="n">
        <x:f>'Sources_Method'!W49</x:f>
        <x:v>19.929721508365237</x:v>
      </x:c>
      <x:c r="Y49" s="3" t="str">
        <x:v>Small (&lt;$2bn)</x:v>
      </x:c>
      <x:c r="Z49" s="3" t="str">
        <x:v>Listed</x:v>
      </x:c>
      <x:c r="AA49" s="3" t="str">
        <x:v>https://mnholdings.com.my/our-projects/</x:v>
      </x:c>
    </x:row>
    <x:row r="50" ht="25" customHeight="1">
      <x:c r="A50" s="8" t="str">
        <x:v>Mechanical &amp; electrical</x:v>
      </x:c>
      <x:c r="B50" s="8" t="str">
        <x:v>Direct contractor</x:v>
      </x:c>
      <x:c r="C50" s="8" t="str">
        <x:v>Sanki Engineering</x:v>
      </x:c>
      <x:c r="D50" s="8" t="str">
        <x:v>TSE:1961</x:v>
      </x:c>
      <x:c r="E50" s="8" t="str">
        <x:v>1961.T</x:v>
      </x:c>
      <x:c r="F50" s="8" t="str">
        <x:v>TSE</x:v>
      </x:c>
      <x:c r="G50" s="8" t="n">
        <x:v>4</x:v>
      </x:c>
      <x:c r="H50" s="8" t="str">
        <x:v>Direct contractor</x:v>
      </x:c>
      <x:c r="I50" s="42" t="n">
        <x:f>'Sources_Method'!J50</x:f>
        <x:v>16.783128339709748</x:v>
      </x:c>
      <x:c r="J50" s="42" t="n">
        <x:f>'Sources_Method'!B50/1000000000</x:f>
        <x:v>2.5639124299870373</x:v>
      </x:c>
      <x:c r="K50" s="42" t="n">
        <x:f>'Sources_Method'!D50/1000000000</x:f>
        <x:v>1.589030901</x:v>
      </x:c>
      <x:c r="L50" s="43" t="n">
        <x:f>'Sources_Method'!D50/'Sources_Method'!E50-1</x:f>
        <x:v>0.015702339625015327</x:v>
      </x:c>
      <x:c r="M50" s="43" t="n">
        <x:f>'Sources_Method'!F50/'Sources_Method'!D50</x:f>
        <x:v>0.22842566895425215</x:v>
      </x:c>
      <x:c r="N50" s="44" t="n">
        <x:f>'Sources_Method'!H50</x:f>
        <x:v>15.96484048327121</x:v>
      </x:c>
      <x:c r="O50" s="44" t="n">
        <x:f>'Sources_Method'!B50/'Sources_Method'!D50</x:f>
        <x:v>1.6135069672802023</x:v>
      </x:c>
      <x:c r="P50" s="45" t="n">
        <x:f>'Sources_Method'!K50</x:f>
        <x:v>0.117464</x:v>
      </x:c>
      <x:c r="Q50" s="45" t="str">
        <x:f>'Sources_Method'!L50</x:f>
        <x:v>n.a.</x:v>
      </x:c>
      <x:c r="R50" s="44" t="str">
        <x:f>'Sources_Method'!M50</x:f>
        <x:v>n.a.</x:v>
      </x:c>
      <x:c r="S50" s="8" t="str">
        <x:v>Not retrieved</x:v>
      </x:c>
      <x:c r="T50" s="8" t="str">
        <x:v>Official API coverage unavailable. Fiscal.ai website normalized USD snapshot retrieved October 3; underlying quote timestamp is not exposed. YoY uses native-currency matched four-quarter totals. Half-year filings may be split into synthetic quarters by provider.</x:v>
      </x:c>
      <x:c r="U50" s="8" t="str">
        <x:v>HVAC, electrical and ICT engineering; documented Tokyo data-center cabling project and 2026 Malaysian M&amp;E expansion through ES Matrix.</x:v>
      </x:c>
      <x:c r="V50" s="8" t="str">
        <x:v>Separate data centers from factories, buildings and overseas acquisition growth.</x:v>
      </x:c>
      <x:c r="W50" s="13" t="n">
        <x:f>'Sources_Method'!V50</x:f>
        <x:v>0.1054031430706619</x:v>
      </x:c>
      <x:c r="X50" s="40" t="n">
        <x:f>'Sources_Method'!W50</x:f>
        <x:v>14.479316239316239</x:v>
      </x:c>
      <x:c r="Y50" s="8" t="str">
        <x:v>Mid ($2–10bn)</x:v>
      </x:c>
      <x:c r="Z50" s="8" t="str">
        <x:v>Listed</x:v>
      </x:c>
      <x:c r="AA50" s="8" t="str">
        <x:v>https://www.sanki.co.jp/facility/case/detail01/</x:v>
      </x:c>
    </x:row>
    <x:row r="51" ht="25" customHeight="1">
      <x:c r="A51" s="3" t="str">
        <x:v>Mechanical &amp; electrical</x:v>
      </x:c>
      <x:c r="B51" s="3" t="str">
        <x:v>Direct contractor</x:v>
      </x:c>
      <x:c r="C51" s="3" t="str">
        <x:v>Takasago Thermal Engineering</x:v>
      </x:c>
      <x:c r="D51" s="3" t="str">
        <x:v>TSE:1969</x:v>
      </x:c>
      <x:c r="E51" s="3" t="str">
        <x:v>1969.T</x:v>
      </x:c>
      <x:c r="F51" s="3" t="str">
        <x:v>TSE</x:v>
      </x:c>
      <x:c r="G51" s="3" t="n">
        <x:v>4</x:v>
      </x:c>
      <x:c r="H51" s="3" t="str">
        <x:v>Direct contractor</x:v>
      </x:c>
      <x:c r="I51" s="46" t="n">
        <x:f>'Sources_Method'!J51</x:f>
        <x:v>29.645556012268003</x:v>
      </x:c>
      <x:c r="J51" s="46" t="n">
        <x:f>'Sources_Method'!B51/1000000000</x:f>
        <x:v>3.880290135997724</x:v>
      </x:c>
      <x:c r="K51" s="46" t="n">
        <x:f>'Sources_Method'!D51/1000000000</x:f>
        <x:v>2.550312454</x:v>
      </x:c>
      <x:c r="L51" s="47" t="n">
        <x:f>'Sources_Method'!D51/'Sources_Method'!E51-1</x:f>
        <x:v>0.022663651094706916</x:v>
      </x:c>
      <x:c r="M51" s="47" t="n">
        <x:f>'Sources_Method'!F51/'Sources_Method'!D51</x:f>
        <x:v>0.22404013119814775</x:v>
      </x:c>
      <x:c r="N51" s="48" t="n">
        <x:f>'Sources_Method'!H51</x:f>
        <x:v>17.96539276256619</x:v>
      </x:c>
      <x:c r="O51" s="48" t="n">
        <x:f>'Sources_Method'!B51/'Sources_Method'!D51</x:f>
        <x:v>1.52149597588003</x:v>
      </x:c>
      <x:c r="P51" s="49" t="n">
        <x:f>'Sources_Method'!K51</x:f>
        <x:v>0.111494</x:v>
      </x:c>
      <x:c r="Q51" s="49" t="str">
        <x:f>'Sources_Method'!L51</x:f>
        <x:v>n.a.</x:v>
      </x:c>
      <x:c r="R51" s="48" t="str">
        <x:f>'Sources_Method'!M51</x:f>
        <x:v>n.a.</x:v>
      </x:c>
      <x:c r="S51" s="3" t="str">
        <x:v>Not retrieved</x:v>
      </x:c>
      <x:c r="T51" s="3" t="str">
        <x:v>Official API coverage unavailable. Fiscal.ai website normalized USD snapshot retrieved October 3; underlying quote timestamp is not exposed. YoY uses native-currency matched four-quarter totals. Half-year filings may be split into synthetic quarters by provider.</x:v>
      </x:c>
      <x:c r="U51" s="3" t="str">
        <x:v>HVAC and turnkey building/equipment installation. Shirai data-center campus and Digital Realty KIX11 establish direct exposure.</x:v>
      </x:c>
      <x:c r="V51" s="3" t="str">
        <x:v>Data-center sales are embedded in HVAC construction; verify project mix and margins.</x:v>
      </x:c>
      <x:c r="W51" s="14" t="n">
        <x:f>'Sources_Method'!V51</x:f>
        <x:v>-0.1745327442554141</x:v>
      </x:c>
      <x:c r="X51" s="41" t="n">
        <x:f>'Sources_Method'!W51</x:f>
        <x:v>13.916964005792513</x:v>
      </x:c>
      <x:c r="Y51" s="3" t="str">
        <x:v>Mid ($2–10bn)</x:v>
      </x:c>
      <x:c r="Z51" s="3" t="str">
        <x:v>Listed</x:v>
      </x:c>
      <x:c r="AA51" s="3" t="str">
        <x:v>https://www.tte-net.com/article_source/data/en_project/detail/627.html</x:v>
      </x:c>
    </x:row>
    <x:row r="52" ht="25" customHeight="1">
      <x:c r="A52" s="8" t="str">
        <x:v>Mechanical &amp; electrical</x:v>
      </x:c>
      <x:c r="B52" s="8" t="str">
        <x:v>Diversified contractor</x:v>
      </x:c>
      <x:c r="C52" s="8" t="str">
        <x:v>Taikisha</x:v>
      </x:c>
      <x:c r="D52" s="8" t="str">
        <x:v>TSE:1979</x:v>
      </x:c>
      <x:c r="E52" s="8" t="str">
        <x:v>1979.T</x:v>
      </x:c>
      <x:c r="F52" s="8" t="str">
        <x:v>TSE</x:v>
      </x:c>
      <x:c r="G52" s="8" t="n">
        <x:v>3</x:v>
      </x:c>
      <x:c r="H52" s="8" t="str">
        <x:v>Diversified contractor</x:v>
      </x:c>
      <x:c r="I52" s="42" t="n">
        <x:f>'Sources_Method'!J52</x:f>
        <x:v>23.966863755651826</x:v>
      </x:c>
      <x:c r="J52" s="42" t="n">
        <x:f>'Sources_Method'!B52/1000000000</x:f>
        <x:v>1.509900744743416</x:v>
      </x:c>
      <x:c r="K52" s="42" t="n">
        <x:f>'Sources_Method'!D52/1000000000</x:f>
        <x:v>1.743517197</x:v>
      </x:c>
      <x:c r="L52" s="43" t="n">
        <x:f>'Sources_Method'!D52/'Sources_Method'!E52-1</x:f>
        <x:v>-0.012929128319770444</x:v>
      </x:c>
      <x:c r="M52" s="43" t="n">
        <x:f>'Sources_Method'!F52/'Sources_Method'!D52</x:f>
        <x:v>0.1951648863363766</x:v>
      </x:c>
      <x:c r="N52" s="44" t="n">
        <x:f>'Sources_Method'!H52</x:f>
        <x:v>16.58714540548949</x:v>
      </x:c>
      <x:c r="O52" s="44" t="n">
        <x:f>'Sources_Method'!B52/'Sources_Method'!D52</x:f>
        <x:v>0.8660085184943639</x:v>
      </x:c>
      <x:c r="P52" s="45" t="n">
        <x:f>'Sources_Method'!K52</x:f>
        <x:v>0.080732</x:v>
      </x:c>
      <x:c r="Q52" s="45" t="str">
        <x:f>'Sources_Method'!L52</x:f>
        <x:v>n.a.</x:v>
      </x:c>
      <x:c r="R52" s="44" t="str">
        <x:f>'Sources_Method'!M52</x:f>
        <x:v>n.a.</x:v>
      </x:c>
      <x:c r="S52" s="8" t="str">
        <x:v>Not retrieved</x:v>
      </x:c>
      <x:c r="T52" s="8" t="str">
        <x:v>Official API coverage unavailable. Fiscal.ai website normalized USD snapshot retrieved October 3; underlying quote timestamp is not exposed. YoY uses native-currency matched four-quarter totals. Half-year filings may be split into synthetic quarters by provider.</x:v>
      </x:c>
      <x:c r="U52" s="8" t="str">
        <x:v>Air-conditioning engineering with existing data-center construction; management targets further expansion over its ten-year plan.</x:v>
      </x:c>
      <x:c r="V52" s="8" t="str">
        <x:v>Long-term management aspirations are not consensus forecasts; also exposed to automotive paint systems.</x:v>
      </x:c>
      <x:c r="W52" s="13" t="n">
        <x:f>'Sources_Method'!V52</x:f>
        <x:v>0.14203737619396706</x:v>
      </x:c>
      <x:c r="X52" s="40" t="n">
        <x:f>'Sources_Method'!W52</x:f>
        <x:v>11.945113863040332</x:v>
      </x:c>
      <x:c r="Y52" s="8" t="str">
        <x:v>Small (&lt;$2bn)</x:v>
      </x:c>
      <x:c r="Z52" s="8" t="str">
        <x:v>Listed</x:v>
      </x:c>
      <x:c r="AA52" s="8" t="str">
        <x:v>https://taikisha-group.com/ir/library/10-year_plan/pdf/10P20250515_com.pdf</x:v>
      </x:c>
    </x:row>
  </x:sheetData>
  <x:pageMargins left="0.7" right="0.7" top="0.75" bottom="0.75" header="0.3" footer="0.3"/>
  <x:tableParts count="1">
    <x:tablePart xmlns:r="http://schemas.openxmlformats.org/officeDocument/2006/relationships" r:id="Rdbf65bbd5f2f4468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0" hidden="0" customWidth="1"/>
    <x:col min="2" max="2" width="100" hidden="0" customWidth="1"/>
    <x:col min="3" max="3" width="90" hidden="0" customWidth="1"/>
  </x:cols>
  <x:sheetData>
    <x:row r="2">
      <x:c r="A2" s="1" t="str">
        <x:v>Where each company participates</x:v>
      </x:c>
    </x:row>
    <x:row r="5" ht="45" customHeight="1">
      <x:c r="A5" s="7" t="str">
        <x:v>Area</x:v>
      </x:c>
      <x:c r="B5" s="7" t="str">
        <x:v>Companies</x:v>
      </x:c>
      <x:c r="C5" s="7" t="str">
        <x:v>Work performed</x:v>
      </x:c>
    </x:row>
    <x:row r="6" ht="60" customHeight="1">
      <x:c r="A6" s="8" t="str">
        <x:v>Mechanical &amp; electrical</x:v>
      </x:c>
      <x:c r="B6" s="51" t="str">
        <x:v>Comfort Systems USA, EMCOR Group, Legence, SPIE, Limbach, Bravida, Bilfinger, Sanki Engineering, Takasago Thermal Engineering, Taikisha</x:v>
      </x:c>
      <x:c r="C6" s="51" t="str">
        <x:v>Cooling, mechanical systems, electrical installation and prefabrication</x:v>
      </x:c>
    </x:row>
    <x:row r="7" ht="60" customHeight="1">
      <x:c r="A7" s="3" t="str">
        <x:v>Electrical &amp; communications</x:v>
      </x:c>
      <x:c r="B7" s="52" t="str">
        <x:v>IES Holdings, Primoris Services, Dycom Industries, Southern Cross Electrical</x:v>
      </x:c>
      <x:c r="C7" s="52" t="str">
        <x:v>Electrical fit-out, fiber and network infrastructure</x:v>
      </x:c>
    </x:row>
    <x:row r="8" ht="60" customHeight="1">
      <x:c r="A8" s="8" t="str">
        <x:v>Site &amp; electrical</x:v>
      </x:c>
      <x:c r="B8" s="51" t="str">
        <x:v>Sterling Infrastructure</x:v>
      </x:c>
      <x:c r="C8" s="51" t="str">
        <x:v>Site preparation and electrical infrastructure</x:v>
      </x:c>
    </x:row>
    <x:row r="9" ht="60" customHeight="1">
      <x:c r="A9" s="3" t="str">
        <x:v>Electrical construction</x:v>
      </x:c>
      <x:c r="B9" s="52" t="str">
        <x:v>MYR Group</x:v>
      </x:c>
      <x:c r="C9" s="52" t="str">
        <x:v>Electrical construction</x:v>
      </x:c>
    </x:row>
    <x:row r="10" ht="60" customHeight="1">
      <x:c r="A10" s="8" t="str">
        <x:v>Power &amp; mechanical</x:v>
      </x:c>
      <x:c r="B10" s="51" t="str">
        <x:v>Quanta Services, Argan, MN Holdings</x:v>
      </x:c>
      <x:c r="C10" s="51" t="str">
        <x:v>Grid connections, substations and mechanical campus work</x:v>
      </x:c>
    </x:row>
    <x:row r="11" ht="60" customHeight="1">
      <x:c r="A11" s="3" t="str">
        <x:v>General construction</x:v>
      </x:c>
      <x:c r="B11" s="52" t="str">
        <x:v>HOCHTIEF, ACS Group, Skanska, Balfour Beatty, PORR, NCC, Sunway Construction, Gamuda, IJM Corporation</x:v>
      </x:c>
      <x:c r="C11" s="52" t="str">
        <x:v>Building shells, fit-outs and overall project delivery</x:v>
      </x:c>
    </x:row>
    <x:row r="12" ht="60" customHeight="1">
      <x:c r="A12" s="8" t="str">
        <x:v>Engineering &amp; design</x:v>
      </x:c>
      <x:c r="B12" s="51" t="str">
        <x:v>Jacobs Solutions, AECOM, Stantec, Bowman Consulting, TIC Solutions, Tetra Tech, AFRY, Sweco</x:v>
      </x:c>
      <x:c r="C12" s="51" t="str">
        <x:v>Site planning, design, management, testing and commissioning</x:v>
      </x:c>
    </x:row>
    <x:row r="13" ht="60" customHeight="1">
      <x:c r="A13" s="3" t="str">
        <x:v>Power infrastructure</x:v>
      </x:c>
      <x:c r="B13" s="52" t="str">
        <x:v>Matrix Service, Ameresco, Babcock &amp; Wilcox, Energy Vault</x:v>
      </x:c>
      <x:c r="C13" s="52" t="str">
        <x:v>On-site generation, energy storage, backup fuel and power EPC</x:v>
      </x:c>
    </x:row>
    <x:row r="14" ht="60" customHeight="1">
      <x:c r="A14" s="8" t="str">
        <x:v>Engineered equipment</x:v>
      </x:c>
      <x:c r="B14" s="51" t="str">
        <x:v>Powell Industries, AAON, Modine, SPX Technologies, CECO Environmental, Mayville Engineering</x:v>
      </x:c>
      <x:c r="C14" s="51" t="str">
        <x:v>Switchgear, cooling systems, fabricated components and commissioning equipment</x:v>
      </x:c>
    </x:row>
    <x:row r="15" ht="60" customHeight="1">
      <x:c r="A15" s="3" t="str">
        <x:v>Site &amp; foundations</x:v>
      </x:c>
      <x:c r="B15" s="52" t="str">
        <x:v>Keller Group</x:v>
      </x:c>
      <x:c r="C15" s="52" t="str">
        <x:v>Ground engineering, piles and foundations</x:v>
      </x:c>
    </x:row>
  </x:sheetData>
  <x:pageMargins left="0.7" right="0.7" top="0.75" bottom="0.75" header="0.3" footer="0.3"/>
  <x:tableParts count="1">
    <x:tablePart xmlns:r="http://schemas.openxmlformats.org/officeDocument/2006/relationships" r:id="R815403fb2dfc494f"/>
  </x:tableParts>
</x:worksheet>
</file>

<file path=xl/worksheets/sheet4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2" hidden="0" customWidth="1"/>
    <x:col min="2" max="2" width="25" hidden="0" customWidth="1"/>
    <x:col min="3" max="3" width="22" hidden="0" customWidth="1"/>
    <x:col min="4" max="4" width="30" hidden="0" customWidth="1"/>
    <x:col min="5" max="5" width="28" hidden="0" customWidth="1"/>
    <x:col min="6" max="6" width="23" hidden="0" customWidth="1"/>
    <x:col min="7" max="7" width="25" hidden="0" customWidth="1"/>
  </x:cols>
  <x:sheetData>
    <x:row r="2">
      <x:c r="A2" s="1" t="str">
        <x:v>TradingView watchlist</x:v>
      </x:c>
    </x:row>
    <x:row r="5" ht="45" customHeight="1">
      <x:c r="A5" s="7" t="str">
        <x:v>Company</x:v>
      </x:c>
      <x:c r="B5" s="7" t="str">
        <x:v>TradingView symbol</x:v>
      </x:c>
      <x:c r="C5" s="7" t="str">
        <x:v>Region</x:v>
      </x:c>
      <x:c r="D5" s="7" t="str">
        <x:v>Area</x:v>
      </x:c>
      <x:c r="E5" s="7" t="str">
        <x:v>Exposure</x:v>
      </x:c>
      <x:c r="F5" s="7" t="str">
        <x:v>Size bucket</x:v>
      </x:c>
      <x:c r="G5" s="7" t="str">
        <x:v>Status</x:v>
      </x:c>
    </x:row>
    <x:row r="6" ht="25" customHeight="1">
      <x:c r="A6" s="8" t="str">
        <x:v>Comfort Systems USA</x:v>
      </x:c>
      <x:c r="B6" s="8" t="str">
        <x:v>NYSE:FIX</x:v>
      </x:c>
      <x:c r="C6" s="8" t="str">
        <x:v>US</x:v>
      </x:c>
      <x:c r="D6" s="8" t="str">
        <x:v>Mechanical &amp; electrical</x:v>
      </x:c>
      <x:c r="E6" s="8" t="str">
        <x:v>Direct specialist</x:v>
      </x:c>
      <x:c r="F6" s="8" t="str">
        <x:v>Large (&gt;$10bn)</x:v>
      </x:c>
      <x:c r="G6" s="8" t="str">
        <x:v>Listed</x:v>
      </x:c>
    </x:row>
    <x:row r="7" ht="25" customHeight="1">
      <x:c r="A7" s="3" t="str">
        <x:v>EMCOR Group</x:v>
      </x:c>
      <x:c r="B7" s="3" t="str">
        <x:v>NYSE:EME</x:v>
      </x:c>
      <x:c r="C7" s="3" t="str">
        <x:v>US</x:v>
      </x:c>
      <x:c r="D7" s="3" t="str">
        <x:v>Mechanical &amp; electrical</x:v>
      </x:c>
      <x:c r="E7" s="3" t="str">
        <x:v>Direct specialist</x:v>
      </x:c>
      <x:c r="F7" s="3" t="str">
        <x:v>Large (&gt;$10bn)</x:v>
      </x:c>
      <x:c r="G7" s="3" t="str">
        <x:v>Listed</x:v>
      </x:c>
    </x:row>
    <x:row r="8" ht="25" customHeight="1">
      <x:c r="A8" s="8" t="str">
        <x:v>IES Holdings</x:v>
      </x:c>
      <x:c r="B8" s="8" t="str">
        <x:v>NASDAQ:IESC</x:v>
      </x:c>
      <x:c r="C8" s="8" t="str">
        <x:v>US</x:v>
      </x:c>
      <x:c r="D8" s="8" t="str">
        <x:v>Electrical &amp; communications</x:v>
      </x:c>
      <x:c r="E8" s="8" t="str">
        <x:v>Direct specialist</x:v>
      </x:c>
      <x:c r="F8" s="8" t="str">
        <x:v>Large (&gt;$10bn)</x:v>
      </x:c>
      <x:c r="G8" s="8" t="str">
        <x:v>Listed</x:v>
      </x:c>
    </x:row>
    <x:row r="9" ht="25" customHeight="1">
      <x:c r="A9" s="3" t="str">
        <x:v>Sterling Infrastructure</x:v>
      </x:c>
      <x:c r="B9" s="3" t="str">
        <x:v>NASDAQ:STRL</x:v>
      </x:c>
      <x:c r="C9" s="3" t="str">
        <x:v>US</x:v>
      </x:c>
      <x:c r="D9" s="3" t="str">
        <x:v>Site &amp; electrical</x:v>
      </x:c>
      <x:c r="E9" s="3" t="str">
        <x:v>Direct specialist</x:v>
      </x:c>
      <x:c r="F9" s="3" t="str">
        <x:v>Large (&gt;$10bn)</x:v>
      </x:c>
      <x:c r="G9" s="3" t="str">
        <x:v>Listed</x:v>
      </x:c>
    </x:row>
    <x:row r="10" ht="25" customHeight="1">
      <x:c r="A10" s="8" t="str">
        <x:v>Legence</x:v>
      </x:c>
      <x:c r="B10" s="8" t="str">
        <x:v>NASDAQ:LGN</x:v>
      </x:c>
      <x:c r="C10" s="8" t="str">
        <x:v>US</x:v>
      </x:c>
      <x:c r="D10" s="8" t="str">
        <x:v>Mechanical &amp; electrical</x:v>
      </x:c>
      <x:c r="E10" s="8" t="str">
        <x:v>Direct specialist</x:v>
      </x:c>
      <x:c r="F10" s="8" t="str">
        <x:v>Mid ($2–10bn)</x:v>
      </x:c>
      <x:c r="G10" s="8" t="str">
        <x:v>Listed</x:v>
      </x:c>
    </x:row>
    <x:row r="11" ht="25" customHeight="1">
      <x:c r="A11" s="3" t="str">
        <x:v>MYR Group</x:v>
      </x:c>
      <x:c r="B11" s="3" t="str">
        <x:v>NASDAQ:MYRG</x:v>
      </x:c>
      <x:c r="C11" s="3" t="str">
        <x:v>US</x:v>
      </x:c>
      <x:c r="D11" s="3" t="str">
        <x:v>Electrical construction</x:v>
      </x:c>
      <x:c r="E11" s="3" t="str">
        <x:v>Diversified contractor</x:v>
      </x:c>
      <x:c r="F11" s="3" t="str">
        <x:v>Mid ($2–10bn)</x:v>
      </x:c>
      <x:c r="G11" s="3" t="str">
        <x:v>Listed</x:v>
      </x:c>
    </x:row>
    <x:row r="12" ht="25" customHeight="1">
      <x:c r="A12" s="8" t="str">
        <x:v>Quanta Services</x:v>
      </x:c>
      <x:c r="B12" s="8" t="str">
        <x:v>NYSE:PWR</x:v>
      </x:c>
      <x:c r="C12" s="8" t="str">
        <x:v>US</x:v>
      </x:c>
      <x:c r="D12" s="8" t="str">
        <x:v>Power &amp; mechanical</x:v>
      </x:c>
      <x:c r="E12" s="8" t="str">
        <x:v>Diversified contractor</x:v>
      </x:c>
      <x:c r="F12" s="8" t="str">
        <x:v>Large (&gt;$10bn)</x:v>
      </x:c>
      <x:c r="G12" s="8" t="str">
        <x:v>Listed</x:v>
      </x:c>
    </x:row>
    <x:row r="13" ht="25" customHeight="1">
      <x:c r="A13" s="3" t="str">
        <x:v>HOCHTIEF</x:v>
      </x:c>
      <x:c r="B13" s="3" t="str">
        <x:v>XETR:HOT</x:v>
      </x:c>
      <x:c r="C13" s="3" t="str">
        <x:v>Germany</x:v>
      </x:c>
      <x:c r="D13" s="3" t="str">
        <x:v>General construction</x:v>
      </x:c>
      <x:c r="E13" s="3" t="str">
        <x:v>Diversified contractor</x:v>
      </x:c>
      <x:c r="F13" s="3" t="str">
        <x:v>Large (&gt;$10bn)</x:v>
      </x:c>
      <x:c r="G13" s="3" t="str">
        <x:v>Listed</x:v>
      </x:c>
    </x:row>
    <x:row r="14" ht="25" customHeight="1">
      <x:c r="A14" s="8" t="str">
        <x:v>ACS Group</x:v>
      </x:c>
      <x:c r="B14" s="8" t="str">
        <x:v>BME:ACS</x:v>
      </x:c>
      <x:c r="C14" s="8" t="str">
        <x:v>Spain</x:v>
      </x:c>
      <x:c r="D14" s="8" t="str">
        <x:v>General construction</x:v>
      </x:c>
      <x:c r="E14" s="8" t="str">
        <x:v>Diversified parent</x:v>
      </x:c>
      <x:c r="F14" s="8" t="str">
        <x:v>Large (&gt;$10bn)</x:v>
      </x:c>
      <x:c r="G14" s="8" t="str">
        <x:v>Listed</x:v>
      </x:c>
    </x:row>
    <x:row r="15" ht="25" customHeight="1">
      <x:c r="A15" s="3" t="str">
        <x:v>Skanska</x:v>
      </x:c>
      <x:c r="B15" s="3" t="str">
        <x:v>OMXSTO:SKA_B</x:v>
      </x:c>
      <x:c r="C15" s="3" t="str">
        <x:v>Sweden</x:v>
      </x:c>
      <x:c r="D15" s="3" t="str">
        <x:v>General construction</x:v>
      </x:c>
      <x:c r="E15" s="3" t="str">
        <x:v>Diversified contractor</x:v>
      </x:c>
      <x:c r="F15" s="3" t="str">
        <x:v>Large (&gt;$10bn)</x:v>
      </x:c>
      <x:c r="G15" s="3" t="str">
        <x:v>Listed</x:v>
      </x:c>
    </x:row>
    <x:row r="16" ht="25" customHeight="1">
      <x:c r="A16" s="8" t="str">
        <x:v>SPIE</x:v>
      </x:c>
      <x:c r="B16" s="8" t="str">
        <x:v>EURONEXT:SPIE</x:v>
      </x:c>
      <x:c r="C16" s="8" t="str">
        <x:v>France</x:v>
      </x:c>
      <x:c r="D16" s="8" t="str">
        <x:v>Mechanical &amp; electrical</x:v>
      </x:c>
      <x:c r="E16" s="8" t="str">
        <x:v>Diversified contractor</x:v>
      </x:c>
      <x:c r="F16" s="8" t="str">
        <x:v>Mid ($2–10bn)</x:v>
      </x:c>
      <x:c r="G16" s="8" t="str">
        <x:v>Listed</x:v>
      </x:c>
    </x:row>
    <x:row r="17" ht="25" customHeight="1">
      <x:c r="A17" s="3" t="str">
        <x:v>Jacobs Solutions</x:v>
      </x:c>
      <x:c r="B17" s="3" t="str">
        <x:v>NYSE:J</x:v>
      </x:c>
      <x:c r="C17" s="3" t="str">
        <x:v>US</x:v>
      </x:c>
      <x:c r="D17" s="3" t="str">
        <x:v>Engineering &amp; design</x:v>
      </x:c>
      <x:c r="E17" s="3" t="str">
        <x:v>Diversified engineer</x:v>
      </x:c>
      <x:c r="F17" s="3" t="str">
        <x:v>Large (&gt;$10bn)</x:v>
      </x:c>
      <x:c r="G17" s="3" t="str">
        <x:v>Listed</x:v>
      </x:c>
    </x:row>
    <x:row r="18" ht="25" customHeight="1">
      <x:c r="A18" s="8" t="str">
        <x:v>AECOM</x:v>
      </x:c>
      <x:c r="B18" s="8" t="str">
        <x:v>NYSE:ACM</x:v>
      </x:c>
      <x:c r="C18" s="8" t="str">
        <x:v>US</x:v>
      </x:c>
      <x:c r="D18" s="8" t="str">
        <x:v>Engineering &amp; design</x:v>
      </x:c>
      <x:c r="E18" s="8" t="str">
        <x:v>Diversified engineer</x:v>
      </x:c>
      <x:c r="F18" s="8" t="str">
        <x:v>Mid ($2–10bn)</x:v>
      </x:c>
      <x:c r="G18" s="8" t="str">
        <x:v>Listed</x:v>
      </x:c>
    </x:row>
    <x:row r="19" ht="25" customHeight="1">
      <x:c r="A19" s="3" t="str">
        <x:v>Stantec</x:v>
      </x:c>
      <x:c r="B19" s="3" t="str">
        <x:v>NYSE:STN</x:v>
      </x:c>
      <x:c r="C19" s="3" t="str">
        <x:v>Canada</x:v>
      </x:c>
      <x:c r="D19" s="3" t="str">
        <x:v>Engineering &amp; design</x:v>
      </x:c>
      <x:c r="E19" s="3" t="str">
        <x:v>Diversified engineer</x:v>
      </x:c>
      <x:c r="F19" s="3" t="str">
        <x:v>Mid ($2–10bn)</x:v>
      </x:c>
      <x:c r="G19" s="3" t="str">
        <x:v>Listed</x:v>
      </x:c>
    </x:row>
    <x:row r="20" ht="25" customHeight="1">
      <x:c r="A20" s="8" t="str">
        <x:v>Limbach</x:v>
      </x:c>
      <x:c r="B20" s="8" t="str">
        <x:v>NASDAQ:LMB</x:v>
      </x:c>
      <x:c r="C20" s="8" t="str">
        <x:v>US</x:v>
      </x:c>
      <x:c r="D20" s="8" t="str">
        <x:v>Mechanical &amp; electrical</x:v>
      </x:c>
      <x:c r="E20" s="8" t="str">
        <x:v>Direct contractor</x:v>
      </x:c>
      <x:c r="F20" s="8" t="str">
        <x:v>Small (&lt;$2bn)</x:v>
      </x:c>
      <x:c r="G20" s="8" t="str">
        <x:v>Listed</x:v>
      </x:c>
    </x:row>
    <x:row r="21" ht="25" customHeight="1">
      <x:c r="A21" s="3" t="str">
        <x:v>Matrix Service</x:v>
      </x:c>
      <x:c r="B21" s="3" t="str">
        <x:v>NASDAQ:MTRX</x:v>
      </x:c>
      <x:c r="C21" s="3" t="str">
        <x:v>US</x:v>
      </x:c>
      <x:c r="D21" s="3" t="str">
        <x:v>Power infrastructure</x:v>
      </x:c>
      <x:c r="E21" s="3" t="str">
        <x:v>Capability watchlist</x:v>
      </x:c>
      <x:c r="F21" s="3" t="str">
        <x:v>Small (&lt;$2bn)</x:v>
      </x:c>
      <x:c r="G21" s="3" t="str">
        <x:v>Capability only</x:v>
      </x:c>
    </x:row>
    <x:row r="22" ht="25" customHeight="1">
      <x:c r="A22" s="8" t="str">
        <x:v>Argan</x:v>
      </x:c>
      <x:c r="B22" s="8" t="str">
        <x:v>NYSE:AGX</x:v>
      </x:c>
      <x:c r="C22" s="8" t="str">
        <x:v>US</x:v>
      </x:c>
      <x:c r="D22" s="8" t="str">
        <x:v>Power &amp; mechanical</x:v>
      </x:c>
      <x:c r="E22" s="8" t="str">
        <x:v>Diversified contractor</x:v>
      </x:c>
      <x:c r="F22" s="8" t="str">
        <x:v>Mid ($2–10bn)</x:v>
      </x:c>
      <x:c r="G22" s="8" t="str">
        <x:v>Listed</x:v>
      </x:c>
    </x:row>
    <x:row r="23" ht="25" customHeight="1">
      <x:c r="A23" s="3" t="str">
        <x:v>Bowman Consulting</x:v>
      </x:c>
      <x:c r="B23" s="3" t="str">
        <x:v>NASDAQ:BWMN</x:v>
      </x:c>
      <x:c r="C23" s="3" t="str">
        <x:v>US</x:v>
      </x:c>
      <x:c r="D23" s="3" t="str">
        <x:v>Engineering &amp; design</x:v>
      </x:c>
      <x:c r="E23" s="3" t="str">
        <x:v>Direct engineer</x:v>
      </x:c>
      <x:c r="F23" s="3" t="str">
        <x:v>Small (&lt;$2bn)</x:v>
      </x:c>
      <x:c r="G23" s="3" t="str">
        <x:v>Pending acquisition</x:v>
      </x:c>
    </x:row>
    <x:row r="24" ht="25" customHeight="1">
      <x:c r="A24" s="8" t="str">
        <x:v>TIC Solutions</x:v>
      </x:c>
      <x:c r="B24" s="8" t="str">
        <x:v>NYSE:TIC</x:v>
      </x:c>
      <x:c r="C24" s="8" t="str">
        <x:v>US</x:v>
      </x:c>
      <x:c r="D24" s="8" t="str">
        <x:v>Engineering &amp; design</x:v>
      </x:c>
      <x:c r="E24" s="8" t="str">
        <x:v>Diversified engineer</x:v>
      </x:c>
      <x:c r="F24" s="8" t="str">
        <x:v>Small (&lt;$2bn)</x:v>
      </x:c>
      <x:c r="G24" s="8" t="str">
        <x:v>Listed</x:v>
      </x:c>
    </x:row>
    <x:row r="25" ht="25" customHeight="1">
      <x:c r="A25" s="3" t="str">
        <x:v>Tetra Tech</x:v>
      </x:c>
      <x:c r="B25" s="3" t="str">
        <x:v>NASDAQ:TTEK</x:v>
      </x:c>
      <x:c r="C25" s="3" t="str">
        <x:v>US</x:v>
      </x:c>
      <x:c r="D25" s="3" t="str">
        <x:v>Engineering &amp; design</x:v>
      </x:c>
      <x:c r="E25" s="3" t="str">
        <x:v>Diversified engineer</x:v>
      </x:c>
      <x:c r="F25" s="3" t="str">
        <x:v>Mid ($2–10bn)</x:v>
      </x:c>
      <x:c r="G25" s="3" t="str">
        <x:v>Listed</x:v>
      </x:c>
    </x:row>
    <x:row r="26" ht="25" customHeight="1">
      <x:c r="A26" s="8" t="str">
        <x:v>Primoris Services</x:v>
      </x:c>
      <x:c r="B26" s="8" t="str">
        <x:v>NYSE:PRIM</x:v>
      </x:c>
      <x:c r="C26" s="8" t="str">
        <x:v>US</x:v>
      </x:c>
      <x:c r="D26" s="8" t="str">
        <x:v>Electrical &amp; communications</x:v>
      </x:c>
      <x:c r="E26" s="8" t="str">
        <x:v>Direct contractor</x:v>
      </x:c>
      <x:c r="F26" s="8" t="str">
        <x:v>Mid ($2–10bn)</x:v>
      </x:c>
      <x:c r="G26" s="8" t="str">
        <x:v>Listed</x:v>
      </x:c>
    </x:row>
    <x:row r="27" ht="25" customHeight="1">
      <x:c r="A27" s="3" t="str">
        <x:v>Ameresco</x:v>
      </x:c>
      <x:c r="B27" s="3" t="str">
        <x:v>NYSE:AMRC</x:v>
      </x:c>
      <x:c r="C27" s="3" t="str">
        <x:v>US</x:v>
      </x:c>
      <x:c r="D27" s="3" t="str">
        <x:v>Power infrastructure</x:v>
      </x:c>
      <x:c r="E27" s="3" t="str">
        <x:v>Adjacent power EPC</x:v>
      </x:c>
      <x:c r="F27" s="3" t="str">
        <x:v>Small (&lt;$2bn)</x:v>
      </x:c>
      <x:c r="G27" s="3" t="str">
        <x:v>Listed</x:v>
      </x:c>
    </x:row>
    <x:row r="28" ht="25" customHeight="1">
      <x:c r="A28" s="8" t="str">
        <x:v>Babcock &amp; Wilcox</x:v>
      </x:c>
      <x:c r="B28" s="8" t="str">
        <x:v>NYSE:BW</x:v>
      </x:c>
      <x:c r="C28" s="8" t="str">
        <x:v>US</x:v>
      </x:c>
      <x:c r="D28" s="8" t="str">
        <x:v>Power infrastructure</x:v>
      </x:c>
      <x:c r="E28" s="8" t="str">
        <x:v>Adjacent power EPC</x:v>
      </x:c>
      <x:c r="F28" s="8" t="str">
        <x:v>Small (&lt;$2bn)</x:v>
      </x:c>
      <x:c r="G28" s="8" t="str">
        <x:v>Listed</x:v>
      </x:c>
    </x:row>
    <x:row r="29" ht="25" customHeight="1">
      <x:c r="A29" s="3" t="str">
        <x:v>Powell Industries</x:v>
      </x:c>
      <x:c r="B29" s="3" t="str">
        <x:v>NASDAQ:POWL</x:v>
      </x:c>
      <x:c r="C29" s="3" t="str">
        <x:v>US</x:v>
      </x:c>
      <x:c r="D29" s="3" t="str">
        <x:v>Engineered equipment</x:v>
      </x:c>
      <x:c r="E29" s="3" t="str">
        <x:v>Engineered supplier</x:v>
      </x:c>
      <x:c r="F29" s="3" t="str">
        <x:v>Mid ($2–10bn)</x:v>
      </x:c>
      <x:c r="G29" s="3" t="str">
        <x:v>Listed</x:v>
      </x:c>
    </x:row>
    <x:row r="30" ht="25" customHeight="1">
      <x:c r="A30" s="8" t="str">
        <x:v>AAON</x:v>
      </x:c>
      <x:c r="B30" s="8" t="str">
        <x:v>NASDAQ:AAON</x:v>
      </x:c>
      <x:c r="C30" s="8" t="str">
        <x:v>US</x:v>
      </x:c>
      <x:c r="D30" s="8" t="str">
        <x:v>Engineered equipment</x:v>
      </x:c>
      <x:c r="E30" s="8" t="str">
        <x:v>Engineered supplier</x:v>
      </x:c>
      <x:c r="F30" s="8" t="str">
        <x:v>Mid ($2–10bn)</x:v>
      </x:c>
      <x:c r="G30" s="8" t="str">
        <x:v>Listed</x:v>
      </x:c>
    </x:row>
    <x:row r="31" ht="25" customHeight="1">
      <x:c r="A31" s="3" t="str">
        <x:v>Modine</x:v>
      </x:c>
      <x:c r="B31" s="3" t="str">
        <x:v>NYSE:MOD</x:v>
      </x:c>
      <x:c r="C31" s="3" t="str">
        <x:v>US</x:v>
      </x:c>
      <x:c r="D31" s="3" t="str">
        <x:v>Engineered equipment</x:v>
      </x:c>
      <x:c r="E31" s="3" t="str">
        <x:v>Engineered supplier</x:v>
      </x:c>
      <x:c r="F31" s="3" t="str">
        <x:v>Mid ($2–10bn)</x:v>
      </x:c>
      <x:c r="G31" s="3" t="str">
        <x:v>Scope changed</x:v>
      </x:c>
    </x:row>
    <x:row r="32" ht="25" customHeight="1">
      <x:c r="A32" s="8" t="str">
        <x:v>SPX Technologies</x:v>
      </x:c>
      <x:c r="B32" s="8" t="str">
        <x:v>NYSE:SPXC</x:v>
      </x:c>
      <x:c r="C32" s="8" t="str">
        <x:v>US</x:v>
      </x:c>
      <x:c r="D32" s="8" t="str">
        <x:v>Engineered equipment</x:v>
      </x:c>
      <x:c r="E32" s="8" t="str">
        <x:v>Engineered supplier</x:v>
      </x:c>
      <x:c r="F32" s="8" t="str">
        <x:v>Mid ($2–10bn)</x:v>
      </x:c>
      <x:c r="G32" s="8" t="str">
        <x:v>Listed</x:v>
      </x:c>
    </x:row>
    <x:row r="33" ht="25" customHeight="1">
      <x:c r="A33" s="3" t="str">
        <x:v>CECO Environmental</x:v>
      </x:c>
      <x:c r="B33" s="3" t="str">
        <x:v>NASDAQ:CECO</x:v>
      </x:c>
      <x:c r="C33" s="3" t="str">
        <x:v>US</x:v>
      </x:c>
      <x:c r="D33" s="3" t="str">
        <x:v>Engineered equipment</x:v>
      </x:c>
      <x:c r="E33" s="3" t="str">
        <x:v>Engineered supplier</x:v>
      </x:c>
      <x:c r="F33" s="3" t="str">
        <x:v>Mid ($2–10bn)</x:v>
      </x:c>
      <x:c r="G33" s="3" t="str">
        <x:v>Listed</x:v>
      </x:c>
    </x:row>
    <x:row r="34" ht="25" customHeight="1">
      <x:c r="A34" s="8" t="str">
        <x:v>Energy Vault</x:v>
      </x:c>
      <x:c r="B34" s="8" t="str">
        <x:v>NYSE:NRGV</x:v>
      </x:c>
      <x:c r="C34" s="8" t="str">
        <x:v>US</x:v>
      </x:c>
      <x:c r="D34" s="8" t="str">
        <x:v>Power infrastructure</x:v>
      </x:c>
      <x:c r="E34" s="8" t="str">
        <x:v>Adjacent power systems</x:v>
      </x:c>
      <x:c r="F34" s="8" t="str">
        <x:v>Small (&lt;$2bn)</x:v>
      </x:c>
      <x:c r="G34" s="8" t="str">
        <x:v>Listed</x:v>
      </x:c>
    </x:row>
    <x:row r="35" ht="25" customHeight="1">
      <x:c r="A35" s="3" t="str">
        <x:v>Dycom Industries</x:v>
      </x:c>
      <x:c r="B35" s="3" t="str">
        <x:v>NYSE:DY</x:v>
      </x:c>
      <x:c r="C35" s="3" t="str">
        <x:v>US</x:v>
      </x:c>
      <x:c r="D35" s="3" t="str">
        <x:v>Electrical &amp; communications</x:v>
      </x:c>
      <x:c r="E35" s="3" t="str">
        <x:v>Direct contractor</x:v>
      </x:c>
      <x:c r="F35" s="3" t="str">
        <x:v>Mid ($2–10bn)</x:v>
      </x:c>
      <x:c r="G35" s="3" t="str">
        <x:v>Listed</x:v>
      </x:c>
    </x:row>
    <x:row r="36" ht="25" customHeight="1">
      <x:c r="A36" s="8" t="str">
        <x:v>Mayville Engineering</x:v>
      </x:c>
      <x:c r="B36" s="8" t="str">
        <x:v>NYSE:MEC</x:v>
      </x:c>
      <x:c r="C36" s="8" t="str">
        <x:v>US</x:v>
      </x:c>
      <x:c r="D36" s="8" t="str">
        <x:v>Engineered equipment</x:v>
      </x:c>
      <x:c r="E36" s="8" t="str">
        <x:v>Engineered supplier</x:v>
      </x:c>
      <x:c r="F36" s="8" t="str">
        <x:v>Small (&lt;$2bn)</x:v>
      </x:c>
      <x:c r="G36" s="8" t="str">
        <x:v>Listed</x:v>
      </x:c>
    </x:row>
    <x:row r="37" ht="25" customHeight="1">
      <x:c r="A37" s="3" t="str">
        <x:v>Balfour Beatty</x:v>
      </x:c>
      <x:c r="B37" s="3" t="str">
        <x:v>LSE:BBY</x:v>
      </x:c>
      <x:c r="C37" s="3" t="str">
        <x:v>UK</x:v>
      </x:c>
      <x:c r="D37" s="3" t="str">
        <x:v>General construction</x:v>
      </x:c>
      <x:c r="E37" s="3" t="str">
        <x:v>Diversified contractor</x:v>
      </x:c>
      <x:c r="F37" s="3" t="str">
        <x:v>Mid ($2–10bn)</x:v>
      </x:c>
      <x:c r="G37" s="3" t="str">
        <x:v>Listed</x:v>
      </x:c>
    </x:row>
    <x:row r="38" ht="25" customHeight="1">
      <x:c r="A38" s="8" t="str">
        <x:v>Keller Group</x:v>
      </x:c>
      <x:c r="B38" s="8" t="str">
        <x:v>LSE:KLR</x:v>
      </x:c>
      <x:c r="C38" s="8" t="str">
        <x:v>UK</x:v>
      </x:c>
      <x:c r="D38" s="8" t="str">
        <x:v>Site &amp; foundations</x:v>
      </x:c>
      <x:c r="E38" s="8" t="str">
        <x:v>Diversified contractor</x:v>
      </x:c>
      <x:c r="F38" s="8" t="str">
        <x:v>Mid ($2–10bn)</x:v>
      </x:c>
      <x:c r="G38" s="8" t="str">
        <x:v>Listed</x:v>
      </x:c>
    </x:row>
    <x:row r="39" ht="25" customHeight="1">
      <x:c r="A39" s="3" t="str">
        <x:v>Bravida</x:v>
      </x:c>
      <x:c r="B39" s="3" t="str">
        <x:v>OMXSTO:BRAV</x:v>
      </x:c>
      <x:c r="C39" s="3" t="str">
        <x:v>Sweden</x:v>
      </x:c>
      <x:c r="D39" s="3" t="str">
        <x:v>Mechanical &amp; electrical</x:v>
      </x:c>
      <x:c r="E39" s="3" t="str">
        <x:v>Direct contractor</x:v>
      </x:c>
      <x:c r="F39" s="3" t="str">
        <x:v>Mid ($2–10bn)</x:v>
      </x:c>
      <x:c r="G39" s="3" t="str">
        <x:v>Listed</x:v>
      </x:c>
    </x:row>
    <x:row r="40" ht="25" customHeight="1">
      <x:c r="A40" s="8" t="str">
        <x:v>PORR</x:v>
      </x:c>
      <x:c r="B40" s="8" t="str">
        <x:v>VIE:POS</x:v>
      </x:c>
      <x:c r="C40" s="8" t="str">
        <x:v>Austria</x:v>
      </x:c>
      <x:c r="D40" s="8" t="str">
        <x:v>General construction</x:v>
      </x:c>
      <x:c r="E40" s="8" t="str">
        <x:v>Diversified contractor</x:v>
      </x:c>
      <x:c r="F40" s="8" t="str">
        <x:v>Small (&lt;$2bn)</x:v>
      </x:c>
      <x:c r="G40" s="8" t="str">
        <x:v>Listed</x:v>
      </x:c>
    </x:row>
    <x:row r="41" ht="25" customHeight="1">
      <x:c r="A41" s="3" t="str">
        <x:v>Bilfinger</x:v>
      </x:c>
      <x:c r="B41" s="3" t="str">
        <x:v>XETR:GBF</x:v>
      </x:c>
      <x:c r="C41" s="3" t="str">
        <x:v>Germany</x:v>
      </x:c>
      <x:c r="D41" s="3" t="str">
        <x:v>Mechanical &amp; electrical</x:v>
      </x:c>
      <x:c r="E41" s="3" t="str">
        <x:v>Diversified contractor</x:v>
      </x:c>
      <x:c r="F41" s="3" t="str">
        <x:v>Mid ($2–10bn)</x:v>
      </x:c>
      <x:c r="G41" s="3" t="str">
        <x:v>Listed</x:v>
      </x:c>
    </x:row>
    <x:row r="42" ht="25" customHeight="1">
      <x:c r="A42" s="8" t="str">
        <x:v>AFRY</x:v>
      </x:c>
      <x:c r="B42" s="8" t="str">
        <x:v>OMXSTO:AFRY</x:v>
      </x:c>
      <x:c r="C42" s="8" t="str">
        <x:v>Sweden</x:v>
      </x:c>
      <x:c r="D42" s="8" t="str">
        <x:v>Engineering &amp; design</x:v>
      </x:c>
      <x:c r="E42" s="8" t="str">
        <x:v>Diversified engineer</x:v>
      </x:c>
      <x:c r="F42" s="8" t="str">
        <x:v>Small (&lt;$2bn)</x:v>
      </x:c>
      <x:c r="G42" s="8" t="str">
        <x:v>Listed</x:v>
      </x:c>
    </x:row>
    <x:row r="43" ht="25" customHeight="1">
      <x:c r="A43" s="3" t="str">
        <x:v>Sweco</x:v>
      </x:c>
      <x:c r="B43" s="3" t="str">
        <x:v>OMXSTO:SWEC_B</x:v>
      </x:c>
      <x:c r="C43" s="3" t="str">
        <x:v>Sweden</x:v>
      </x:c>
      <x:c r="D43" s="3" t="str">
        <x:v>Engineering &amp; design</x:v>
      </x:c>
      <x:c r="E43" s="3" t="str">
        <x:v>Diversified engineer</x:v>
      </x:c>
      <x:c r="F43" s="3" t="str">
        <x:v>Mid ($2–10bn)</x:v>
      </x:c>
      <x:c r="G43" s="3" t="str">
        <x:v>Listed</x:v>
      </x:c>
    </x:row>
    <x:row r="44" ht="25" customHeight="1">
      <x:c r="A44" s="8" t="str">
        <x:v>NCC</x:v>
      </x:c>
      <x:c r="B44" s="8" t="str">
        <x:v>OMXSTO:NCC_B</x:v>
      </x:c>
      <x:c r="C44" s="8" t="str">
        <x:v>Sweden</x:v>
      </x:c>
      <x:c r="D44" s="8" t="str">
        <x:v>General construction</x:v>
      </x:c>
      <x:c r="E44" s="8" t="str">
        <x:v>Diversified contractor</x:v>
      </x:c>
      <x:c r="F44" s="8" t="str">
        <x:v>Small (&lt;$2bn)</x:v>
      </x:c>
      <x:c r="G44" s="8" t="str">
        <x:v>Listed</x:v>
      </x:c>
    </x:row>
    <x:row r="45" ht="25" customHeight="1">
      <x:c r="A45" s="3" t="str">
        <x:v>Southern Cross Electrical</x:v>
      </x:c>
      <x:c r="B45" s="3" t="str">
        <x:v>ASX:SXE</x:v>
      </x:c>
      <x:c r="C45" s="3" t="str">
        <x:v>Australia</x:v>
      </x:c>
      <x:c r="D45" s="3" t="str">
        <x:v>Electrical &amp; communications</x:v>
      </x:c>
      <x:c r="E45" s="3" t="str">
        <x:v>Direct contractor</x:v>
      </x:c>
      <x:c r="F45" s="3" t="str">
        <x:v>Small (&lt;$2bn)</x:v>
      </x:c>
      <x:c r="G45" s="3" t="str">
        <x:v>Listed</x:v>
      </x:c>
    </x:row>
    <x:row r="46" ht="25" customHeight="1">
      <x:c r="A46" s="8" t="str">
        <x:v>Sunway Construction</x:v>
      </x:c>
      <x:c r="B46" s="8" t="str">
        <x:v>MYX:SUNCON</x:v>
      </x:c>
      <x:c r="C46" s="8" t="str">
        <x:v>Malaysia</x:v>
      </x:c>
      <x:c r="D46" s="8" t="str">
        <x:v>General construction</x:v>
      </x:c>
      <x:c r="E46" s="8" t="str">
        <x:v>Direct contractor</x:v>
      </x:c>
      <x:c r="F46" s="8" t="str">
        <x:v>Mid ($2–10bn)</x:v>
      </x:c>
      <x:c r="G46" s="8" t="str">
        <x:v>Listed</x:v>
      </x:c>
    </x:row>
    <x:row r="47" ht="25" customHeight="1">
      <x:c r="A47" s="3" t="str">
        <x:v>Gamuda</x:v>
      </x:c>
      <x:c r="B47" s="3" t="str">
        <x:v>MYX:GAMUDA</x:v>
      </x:c>
      <x:c r="C47" s="3" t="str">
        <x:v>Malaysia</x:v>
      </x:c>
      <x:c r="D47" s="3" t="str">
        <x:v>General construction</x:v>
      </x:c>
      <x:c r="E47" s="3" t="str">
        <x:v>Diversified contractor</x:v>
      </x:c>
      <x:c r="F47" s="3" t="str">
        <x:v>Mid ($2–10bn)</x:v>
      </x:c>
      <x:c r="G47" s="3" t="str">
        <x:v>Listed</x:v>
      </x:c>
    </x:row>
    <x:row r="48" ht="25" customHeight="1">
      <x:c r="A48" s="8" t="str">
        <x:v>IJM Corporation</x:v>
      </x:c>
      <x:c r="B48" s="8" t="str">
        <x:v>MYX:IJM</x:v>
      </x:c>
      <x:c r="C48" s="8" t="str">
        <x:v>Malaysia</x:v>
      </x:c>
      <x:c r="D48" s="8" t="str">
        <x:v>General construction</x:v>
      </x:c>
      <x:c r="E48" s="8" t="str">
        <x:v>Diversified contractor</x:v>
      </x:c>
      <x:c r="F48" s="8" t="str">
        <x:v>Mid ($2–10bn)</x:v>
      </x:c>
      <x:c r="G48" s="8" t="str">
        <x:v>Listed</x:v>
      </x:c>
    </x:row>
    <x:row r="49" ht="25" customHeight="1">
      <x:c r="A49" s="3" t="str">
        <x:v>MN Holdings</x:v>
      </x:c>
      <x:c r="B49" s="3" t="str">
        <x:v>MYX:MNHLDG</x:v>
      </x:c>
      <x:c r="C49" s="3" t="str">
        <x:v>Malaysia</x:v>
      </x:c>
      <x:c r="D49" s="3" t="str">
        <x:v>Power &amp; mechanical</x:v>
      </x:c>
      <x:c r="E49" s="3" t="str">
        <x:v>Direct contractor</x:v>
      </x:c>
      <x:c r="F49" s="3" t="str">
        <x:v>Small (&lt;$2bn)</x:v>
      </x:c>
      <x:c r="G49" s="3" t="str">
        <x:v>Listed</x:v>
      </x:c>
    </x:row>
    <x:row r="50" ht="25" customHeight="1">
      <x:c r="A50" s="8" t="str">
        <x:v>Sanki Engineering</x:v>
      </x:c>
      <x:c r="B50" s="8" t="str">
        <x:v>TSE:1961</x:v>
      </x:c>
      <x:c r="C50" s="8" t="str">
        <x:v>Japan</x:v>
      </x:c>
      <x:c r="D50" s="8" t="str">
        <x:v>Mechanical &amp; electrical</x:v>
      </x:c>
      <x:c r="E50" s="8" t="str">
        <x:v>Direct contractor</x:v>
      </x:c>
      <x:c r="F50" s="8" t="str">
        <x:v>Mid ($2–10bn)</x:v>
      </x:c>
      <x:c r="G50" s="8" t="str">
        <x:v>Listed</x:v>
      </x:c>
    </x:row>
    <x:row r="51" ht="25" customHeight="1">
      <x:c r="A51" s="3" t="str">
        <x:v>Takasago Thermal Engineering</x:v>
      </x:c>
      <x:c r="B51" s="3" t="str">
        <x:v>TSE:1969</x:v>
      </x:c>
      <x:c r="C51" s="3" t="str">
        <x:v>Japan</x:v>
      </x:c>
      <x:c r="D51" s="3" t="str">
        <x:v>Mechanical &amp; electrical</x:v>
      </x:c>
      <x:c r="E51" s="3" t="str">
        <x:v>Direct contractor</x:v>
      </x:c>
      <x:c r="F51" s="3" t="str">
        <x:v>Mid ($2–10bn)</x:v>
      </x:c>
      <x:c r="G51" s="3" t="str">
        <x:v>Listed</x:v>
      </x:c>
    </x:row>
    <x:row r="52" ht="25" customHeight="1">
      <x:c r="A52" s="8" t="str">
        <x:v>Taikisha</x:v>
      </x:c>
      <x:c r="B52" s="8" t="str">
        <x:v>TSE:1979</x:v>
      </x:c>
      <x:c r="C52" s="8" t="str">
        <x:v>Japan</x:v>
      </x:c>
      <x:c r="D52" s="8" t="str">
        <x:v>Mechanical &amp; electrical</x:v>
      </x:c>
      <x:c r="E52" s="8" t="str">
        <x:v>Diversified contractor</x:v>
      </x:c>
      <x:c r="F52" s="8" t="str">
        <x:v>Small (&lt;$2bn)</x:v>
      </x:c>
      <x:c r="G52" s="8" t="str">
        <x:v>Listed</x:v>
      </x:c>
    </x:row>
  </x:sheetData>
  <x:pageMargins left="0.7" right="0.7" top="0.75" bottom="0.75" header="0.3" footer="0.3"/>
  <x:tableParts count="1">
    <x:tablePart xmlns:r="http://schemas.openxmlformats.org/officeDocument/2006/relationships" r:id="R41ae8ac6fe884f29"/>
  </x:tableParts>
</x:worksheet>
</file>

<file path=xl/worksheets/sheet5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2" hidden="0" customWidth="1"/>
    <x:col min="2" max="2" width="105" hidden="0" customWidth="1"/>
    <x:col min="3" max="3" width="100" hidden="0" customWidth="1"/>
    <x:col min="4" max="4" width="95" hidden="0" customWidth="1"/>
  </x:cols>
  <x:sheetData>
    <x:row r="2">
      <x:c r="A2" s="1" t="str">
        <x:v>Business relevance and diligence</x:v>
      </x:c>
    </x:row>
    <x:row r="5" ht="45" customHeight="1">
      <x:c r="A5" s="7" t="str">
        <x:v>Company</x:v>
      </x:c>
      <x:c r="B5" s="7" t="str">
        <x:v>Business and data-center relevance</x:v>
      </x:c>
      <x:c r="C5" s="7" t="str">
        <x:v>Key diligence issue</x:v>
      </x:c>
      <x:c r="D5" s="7" t="str">
        <x:v>Primary evidence</x:v>
      </x:c>
    </x:row>
    <x:row r="6" ht="80" customHeight="1">
      <x:c r="A6" s="8" t="str">
        <x:v>Comfort Systems USA</x:v>
      </x:c>
      <x:c r="B6" s="51" t="str">
        <x:v>Installs cooling, piping, plumbing and electrical systems, with modular fabrication for data-center construction.</x:v>
      </x:c>
      <x:c r="C6" s="51" t="str">
        <x:v>Confirm data-center-only revenue and capacity expansion execution.</x:v>
      </x:c>
      <x:c r="D6" s="51" t="str">
        <x:v>https://www.sec.gov/Archives/edgar/data/1035983/000110465926086258/fix-20260630x10q.htm</x:v>
      </x:c>
    </x:row>
    <x:row r="7" ht="80" customHeight="1">
      <x:c r="A7" s="3" t="str">
        <x:v>EMCOR Group</x:v>
      </x:c>
      <x:c r="B7" s="52" t="str">
        <x:v>Builds and maintains electrical and mechanical systems for hyperscale data centers and other commercial facilities.</x:v>
      </x:c>
      <x:c r="C7" s="52" t="str">
        <x:v>Separate data-center bookings from wider construction and services.</x:v>
      </x:c>
      <x:c r="D7" s="52" t="str">
        <x:v>https://emcorgroup.com/</x:v>
      </x:c>
    </x:row>
    <x:row r="8" ht="80" customHeight="1">
      <x:c r="A8" s="8" t="str">
        <x:v>IES Holdings</x:v>
      </x:c>
      <x:c r="B8" s="51" t="str">
        <x:v>Its Communications business installs data-center electrical and network infrastructure; other units serve industrial and residential markets.</x:v>
      </x:c>
      <x:c r="C8" s="51" t="str">
        <x:v>Track Communications mix, customer concentration and recent stock split.</x:v>
      </x:c>
      <x:c r="D8" s="51" t="str">
        <x:v>https://investors.ies-corporate.com/node/19476/pdf</x:v>
      </x:c>
    </x:row>
    <x:row r="9" ht="80" customHeight="1">
      <x:c r="A9" s="3" t="str">
        <x:v>Sterling Infrastructure</x:v>
      </x:c>
      <x:c r="B9" s="52" t="str">
        <x:v>Prepares large data-center sites and installs mission-critical electrical infrastructure through its E-Infrastructure business.</x:v>
      </x:c>
      <x:c r="C9" s="52" t="str">
        <x:v>Separate organic growth from acquisitions and monitor project margins.</x:v>
      </x:c>
      <x:c r="D9" s="52" t="str">
        <x:v>https://www.strlco.com/wp-content/uploads/2026/03/a20251231annualreport-Flat.pdf</x:v>
      </x:c>
    </x:row>
    <x:row r="10" ht="80" customHeight="1">
      <x:c r="A10" s="8" t="str">
        <x:v>Legence</x:v>
      </x:c>
      <x:c r="B10" s="51" t="str">
        <x:v>Provides integrated engineering, mechanical/electrical installation and prefabrication for data centers and other complex buildings.</x:v>
      </x:c>
      <x:c r="C10" s="51" t="str">
        <x:v>Acquisition-led growth, GAAP losses, leverage and exchangeable units complicate comparisons.</x:v>
      </x:c>
      <x:c r="D10" s="51" t="str">
        <x:v>https://www.wearelegence.com/industry/data-centers</x:v>
      </x:c>
    </x:row>
    <x:row r="11" ht="80" customHeight="1">
      <x:c r="A11" s="3" t="str">
        <x:v>MYR Group</x:v>
      </x:c>
      <x:c r="B11" s="52" t="str">
        <x:v>Builds data-center electrical systems through commercial/industrial subsidiaries and also constructs utility transmission and substations.</x:v>
      </x:c>
      <x:c r="C11" s="52" t="str">
        <x:v>Measure data-center exposure separately from utility work.</x:v>
      </x:c>
      <x:c r="D11" s="52" t="str">
        <x:v>https://myrgroup.com/capabilities/commercial-industrial-construction/</x:v>
      </x:c>
    </x:row>
    <x:row r="12" ht="80" customHeight="1">
      <x:c r="A12" s="8" t="str">
        <x:v>Quanta Services</x:v>
      </x:c>
      <x:c r="B12" s="51" t="str">
        <x:v>Provides grid connections, substations and on-campus electrical/mechanical construction through a broad infrastructure group.</x:v>
      </x:c>
      <x:c r="C12" s="51" t="str">
        <x:v>Distinguish campus construction from broader utility demand and acquisition effects.</x:v>
      </x:c>
      <x:c r="D12" s="51" t="str">
        <x:v>https://investors.quantaservices.com/_assets/_c33e63906c5e56bc75e345eb419a7a70/quantaservices/db/894/10434/pdf/Quanta%20Services%202026%20Investor%20Day%20Presentation%20vF%20for%20Website.pdf</x:v>
      </x:c>
    </x:row>
    <x:row r="13" ht="80" customHeight="1">
      <x:c r="A13" s="3" t="str">
        <x:v>HOCHTIEF</x:v>
      </x:c>
      <x:c r="B13" s="52" t="str">
        <x:v>Owns Turner and CIMIC, which deliver major data-center projects internationally. ACS controls HOCHTIEF.</x:v>
      </x:c>
      <x:c r="C13" s="52" t="str">
        <x:v>Exposure overlaps ACS; quantify data-center orders and contracted margins.</x:v>
      </x:c>
      <x:c r="D13" s="52" t="str">
        <x:v>https://www.hochtief-infrastructure.com/news-media/press-release/hochtief-wins-contract-to-build-a-data-center-for-ntt-in-berlin</x:v>
      </x:c>
    </x:row>
    <x:row r="14" ht="80" customHeight="1">
      <x:c r="A14" s="8" t="str">
        <x:v>ACS Group</x:v>
      </x:c>
      <x:c r="B14" s="51" t="str">
        <x:v>Parent of HOCHTIEF, giving exposure to Turner and CIMIC data-center construction, plus a data-center development platform.</x:v>
      </x:c>
      <x:c r="C14" s="51" t="str">
        <x:v>Avoid double-counting HOCHTIEF exposure and separate construction from development capital.</x:v>
      </x:c>
      <x:c r="D14" s="51" t="str">
        <x:v>https://www.grupoacs.com/ficheros_editor/File/03_accionistas_inversores/12_InvestorDay/2025/2025.11.14_%20DC%20Investor%20Day_eng.pdf</x:v>
      </x:c>
    </x:row>
    <x:row r="15" ht="80" customHeight="1">
      <x:c r="A15" s="3" t="str">
        <x:v>Skanska</x:v>
      </x:c>
      <x:c r="B15" s="52" t="str">
        <x:v>Builds data-center shells and fit-outs in the US and Europe within a broad construction and property-development group.</x:v>
      </x:c>
      <x:c r="C15" s="52" t="str">
        <x:v>Data-center orders are only part of the group; examine property-development risks.</x:v>
      </x:c>
      <x:c r="D15" s="52" t="str">
        <x:v>https://services.files.skanska.com/file/download/a36d9829-5319-449b-bb55-5a6a66e3aa76.1</x:v>
      </x:c>
    </x:row>
    <x:row r="16" ht="80" customHeight="1">
      <x:c r="A16" s="8" t="str">
        <x:v>SPIE</x:v>
      </x:c>
      <x:c r="B16" s="51" t="str">
        <x:v>Designs, installs and maintains backup power, cooling, cabling and safety systems for European data centers.</x:v>
      </x:c>
      <x:c r="C16" s="51" t="str">
        <x:v>Data-center sales are not separately quantified; no comparable reported gross-margin line.</x:v>
      </x:c>
      <x:c r="D16" s="51" t="str">
        <x:v>https://www.spie.com/en/discover-our-offers-solutions-and-expertise/sectors/data-centres</x:v>
      </x:c>
    </x:row>
    <x:row r="17" ht="80" customHeight="1">
      <x:c r="A17" s="3" t="str">
        <x:v>Jacobs Solutions</x:v>
      </x:c>
      <x:c r="B17" s="52" t="str">
        <x:v>Provides data-center site planning, engineering design, cooling/power expertise and program delivery.</x:v>
      </x:c>
      <x:c r="C17" s="52" t="str">
        <x:v>Revenue mix, pass-through costs and acquisitions affect growth and valuation comparisons.</x:v>
      </x:c>
      <x:c r="D17" s="52" t="str">
        <x:v>https://www.jacobs.com/sites/default/files/2022-04/Jacobs-2021-Mission-Critical-Capabilities.pdf</x:v>
      </x:c>
    </x:row>
    <x:row r="18" ht="80" customHeight="1">
      <x:c r="A18" s="8" t="str">
        <x:v>AECOM</x:v>
      </x:c>
      <x:c r="B18" s="51" t="str">
        <x:v>Provides data-center site selection, architecture, engineering, construction management and commissioning.</x:v>
      </x:c>
      <x:c r="C18" s="51" t="str">
        <x:v>Gross revenue includes pass-through costs; compare net service revenue and margins before valuing.</x:v>
      </x:c>
      <x:c r="D18" s="51" t="str">
        <x:v>https://aecom.com/markets/industrial/high-tech/</x:v>
      </x:c>
    </x:row>
    <x:row r="19" ht="80" customHeight="1">
      <x:c r="A19" s="3" t="str">
        <x:v>Stantec</x:v>
      </x:c>
      <x:c r="B19" s="52" t="str">
        <x:v>Designs hyperscale campuses, power/cooling systems and associated water infrastructure; offers commissioning support.</x:v>
      </x:c>
      <x:c r="C19" s="52" t="str">
        <x:v>Data-center exposure is embedded in broader consulting; gross versus net revenue differs from contractors.</x:v>
      </x:c>
      <x:c r="D19" s="52" t="str">
        <x:v>https://www.stantec.com/en/markets/buildings/mission-critical-facilities</x:v>
      </x:c>
    </x:row>
    <x:row r="20" ht="80" customHeight="1">
      <x:c r="A20" s="8" t="str">
        <x:v>Limbach</x:v>
      </x:c>
      <x:c r="B20" s="51" t="str">
        <x:v>Designs, installs and services mechanical, electrical and plumbing systems. Data centers were 27% of Q1 2026 bookings, which is an order measure rather than revenue.</x:v>
      </x:c>
      <x:c r="C20" s="51" t="str">
        <x:v>Verify conversion of bookings into revenue and margins after acquisitions.</x:v>
      </x:c>
      <x:c r="D20" s="51" t="str">
        <x:v>https://www.limbachinc.com/wp-content/uploads/2026/05/2026.03.31-EX-99.1-PR-5.5.2026.pdf</x:v>
      </x:c>
    </x:row>
    <x:row r="21" ht="80" customHeight="1">
      <x:c r="A21" s="3" t="str">
        <x:v>Matrix Service</x:v>
      </x:c>
      <x:c r="B21" s="52" t="str">
        <x:v>Offers data-center power, substations, backup-fuel and thermal-storage EPC services. Dedicated capability is documented; an isolated data-center order or revenue amount was not verified.</x:v>
      </x:c>
      <x:c r="C21" s="52" t="str">
        <x:v>Require an actual data-center contract and improving profitability before treating exposure as material.</x:v>
      </x:c>
      <x:c r="D21" s="52" t="str">
        <x:v>https://matrixservicecompany.com/market/power-utilities/data-center-power-back-up-fuel/</x:v>
      </x:c>
    </x:row>
    <x:row r="22" ht="80" customHeight="1">
      <x:c r="A22" s="8" t="str">
        <x:v>Argan</x:v>
      </x:c>
      <x:c r="B22" s="51" t="str">
        <x:v>Power-generation EPC and industrial fabrication. Its fabrication subsidiary won a $125m data-center thermal-expansion and energy-storage tank contract for 2026–2028.</x:v>
      </x:c>
      <x:c r="C22" s="51" t="str">
        <x:v>Separate the data-center tank award from broader power-plant backlog and recognize project timing.</x:v>
      </x:c>
      <x:c r="D22" s="51" t="str">
        <x:v>https://arganinc.com/wp-content/uploads/2026/06/Argan-Investor-Presentation-June-2026-Final.pdf</x:v>
      </x:c>
    </x:row>
    <x:row r="23" ht="80" customHeight="1">
      <x:c r="A23" s="3" t="str">
        <x:v>Bowman Consulting</x:v>
      </x:c>
      <x:c r="B23" s="52" t="str">
        <x:v>Civil, site, electrical and power engineering. Data centers exceeded 6% of Q1 2026 revenue. A pending $43-per-share acquisition is expected to close in Q4 2026.</x:v>
      </x:c>
      <x:c r="C23" s="52" t="str">
        <x:v>Pending takeover limits continuing listed-equity exposure; follow closing conditions.</x:v>
      </x:c>
      <x:c r="D23" s="52" t="str">
        <x:v>https://investors.bowman.com/static-files/27715f27-089a-4548-92fb-c580e2ed1488</x:v>
      </x:c>
    </x:row>
    <x:row r="24" ht="80" customHeight="1">
      <x:c r="A24" s="8" t="str">
        <x:v>TIC Solutions</x:v>
      </x:c>
      <x:c r="B24" s="51" t="str">
        <x:v>Through NV5, provides data-center power/cooling engineering, testing and commissioning, including liquid-cooling support for hyperscalers.</x:v>
      </x:c>
      <x:c r="C24" s="51" t="str">
        <x:v>Reported growth reflects the NV5 combination; verify organic growth and isolate data-center revenue.</x:v>
      </x:c>
      <x:c r="D24" s="51" t="str">
        <x:v>https://s205.q4cdn.com/259715303/files/doc_events/2026/May/19/TIC-Solutions-Investor-Day-Presentation-May-2026-_vFinal.pdf</x:v>
      </x:c>
    </x:row>
    <x:row r="25" ht="80" customHeight="1">
      <x:c r="A25" s="3" t="str">
        <x:v>Tetra Tech</x:v>
      </x:c>
      <x:c r="B25" s="52" t="str">
        <x:v>Hoare Lea and Glumac design data-center electrical/mechanical systems and commissioning, with documented large projects.</x:v>
      </x:c>
      <x:c r="C25" s="52" t="str">
        <x:v>Data-center revenue is not isolated from the broader engineering and environmental business.</x:v>
      </x:c>
      <x:c r="D25" s="52" t="str">
        <x:v>https://www.tetratech.com/europe/sectors/buildings-and-land-development/data-centres/</x:v>
      </x:c>
    </x:row>
    <x:row r="26" ht="80" customHeight="1">
      <x:c r="A26" s="8" t="str">
        <x:v>Primoris Services</x:v>
      </x:c>
      <x:c r="B26" s="51" t="str">
        <x:v>Electrical distribution, rack power, substations and fiber through PayneCrest and R.B. Hinkle. A Meta Nebraska case study describes three data-center contracts totaling over $250m.</x:v>
      </x:c>
      <x:c r="C26" s="51" t="str">
        <x:v>Case-study contract values are not current backlog; verify margin and labor execution.</x:v>
      </x:c>
      <x:c r="D26" s="51" t="str">
        <x:v>https://www.prim.com/capabilities/data-centers</x:v>
      </x:c>
    </x:row>
    <x:row r="27" ht="80" customHeight="1">
      <x:c r="A27" s="3" t="str">
        <x:v>Ameresco</x:v>
      </x:c>
      <x:c r="B27" s="52" t="str">
        <x:v>Develops and constructs on-site energy systems. Q2 2026 added $1.2bn of awarded data-center projects; awarded projects can precede signed contracts and revenue by years.</x:v>
      </x:c>
      <x:c r="C27" s="52" t="str">
        <x:v>Distinguish awarded from contracted backlog, financing commitments and revenue recognition.</x:v>
      </x:c>
      <x:c r="D27" s="52" t="str">
        <x:v>https://ir.ameresco.com/news-events/press-releases/detail/768/ameresco-reports-second-quarter-2026-financial-results</x:v>
      </x:c>
    </x:row>
    <x:row r="28" ht="80" customHeight="1">
      <x:c r="A28" s="8" t="str">
        <x:v>Babcock &amp; Wilcox</x:v>
      </x:c>
      <x:c r="B28" s="51" t="str">
        <x:v>Power-generation engineering and equipment. Received full notice to proceed on an up-to-$2.4bn Base Electron project supplying Applied Digital campuses; Q2 project revenue was $100.7m.</x:v>
      </x:c>
      <x:c r="C28" s="51" t="str">
        <x:v>Variable consideration, concentrated project execution, liquidity and leverage are central risks.</x:v>
      </x:c>
      <x:c r="D28" s="51" t="str">
        <x:v>https://www.babcock.com/home/about/corporate/news/babcock-and-wilcox-enterprises-reports-second-quarter-2026-results</x:v>
      </x:c>
    </x:row>
    <x:row r="29" ht="80" customHeight="1">
      <x:c r="A29" s="3" t="str">
        <x:v>Powell Industries</x:v>
      </x:c>
      <x:c r="B29" s="52" t="str">
        <x:v>Engineers and fabricates switchgear, electrical distribution and control systems. Q3 FY2026 included a data-center order exceeding $400m.</x:v>
      </x:c>
      <x:c r="C29" s="52" t="str">
        <x:v>An order is not recognized revenue; follow production capacity, working capital and margins.</x:v>
      </x:c>
      <x:c r="D29" s="52" t="str">
        <x:v>https://powellindustriesinc.gcs-web.com/news-releases/news-release-details/powell-industries-announces-third-quarter-fiscal-2026-results</x:v>
      </x:c>
    </x:row>
    <x:row r="30" ht="80" customHeight="1">
      <x:c r="A30" s="8" t="str">
        <x:v>AAON</x:v>
      </x:c>
      <x:c r="B30" s="51" t="str">
        <x:v>Custom HVAC and air/liquid cooling, especially through BASX. Q2 2026 BASX-branded revenue was $345m, up 216.2%, driven by data-center demand.</x:v>
      </x:c>
      <x:c r="C30" s="51" t="str">
        <x:v>BASX branded revenue is not a pure data-center segment; verify ramp economics.</x:v>
      </x:c>
      <x:c r="D30" s="51" t="str">
        <x:v>https://investors.aaon.com/investor-news/aaon-reports-record-second-quarter-2026-results-driven-by-strong-demand-accelerating-throughput-and-improved-operating-execution</x:v>
      </x:c>
    </x:row>
    <x:row r="31" ht="80" customHeight="1">
      <x:c r="A31" s="3" t="str">
        <x:v>Modine</x:v>
      </x:c>
      <x:c r="B31" s="52" t="str">
        <x:v>Airedale chillers, liquid cooling and controls. Q1 FY2027 data-center revenue was $348.6m, up 90%. Performance Technologies was separated on October 1, 2026.</x:v>
      </x:c>
      <x:c r="C31" s="52" t="str">
        <x:v>Older consolidated financials and consensus cover a different business scope; headline growth and valuation are withheld pending post-separation data.</x:v>
      </x:c>
      <x:c r="D31" s="52" t="str">
        <x:v>https://investors.modine.com/news/news-details/2026/Modine-Completes-Spin-off-and-Combination-of-its-Performance-Technologies-Business-with-Gentherm/default.aspx</x:v>
      </x:c>
    </x:row>
    <x:row r="32" ht="80" customHeight="1">
      <x:c r="A32" s="8" t="str">
        <x:v>SPX Technologies</x:v>
      </x:c>
      <x:c r="B32" s="51" t="str">
        <x:v>Marley cooling towers, fluid coolers and HVAC equipment. Management cited $1.1bn annual data-center production capacity at full output, rather than actual revenue.</x:v>
      </x:c>
      <x:c r="C32" s="51" t="str">
        <x:v>Capacity is not backlog or sales; isolate actual data-center deliveries.</x:v>
      </x:c>
      <x:c r="D32" s="51" t="str">
        <x:v>https://www.sec.gov/Archives/edgar/data/88205/000008820526000052/q22026pressrelease.htm</x:v>
      </x:c>
    </x:row>
    <x:row r="33" ht="80" customHeight="1">
      <x:c r="A33" s="3" t="str">
        <x:v>CECO Environmental</x:v>
      </x:c>
      <x:c r="B33" s="52" t="str">
        <x:v>Industrial environmental and thermal equipment. Acquired Thermon on June 1, adding data-center commissioning/load-bank exposure. Thermon reported 220 units ordered in May.</x:v>
      </x:c>
      <x:c r="C33" s="52" t="str">
        <x:v>Acquisition distorts trailing growth and leverage; quotes are not orders. Planned TXSE transfer October 19.</x:v>
      </x:c>
      <x:c r="D33" s="52" t="str">
        <x:v>https://ir.thermon.com/news-events/press-releases/detail/171/thermon-reports-fourth-quarter-and-full-year-fiscal-2026</x:v>
      </x:c>
    </x:row>
    <x:row r="34" ht="80" customHeight="1">
      <x:c r="A34" s="8" t="str">
        <x:v>Energy Vault</x:v>
      </x:c>
      <x:c r="B34" s="51" t="str">
        <x:v>Storage, power-conversion and integrated power infrastructure. Announced a 1.25GW hyperscaler agreement in August 2026 and forecast $500–600m project revenue over 2H26–2027.</x:v>
      </x:c>
      <x:c r="C34" s="51" t="str">
        <x:v>Forecast revenue is not recognized sales; verify funding, execution, customer concentration and losses.</x:v>
      </x:c>
      <x:c r="D34" s="51" t="str">
        <x:v>https://investors.energyvault.com/news/news-details/2026/Energy-Vault-Announces-Strategic-Agreement-to-Deploy-1-25-GW-of-Integrated-Power-Infrastructure-for-Hyperscaler-AI-Data-Center-with-Leading-Power-Generation-EPC-Deploying-Caterpillar-Gensets/default.aspx</x:v>
      </x:c>
    </x:row>
    <x:row r="35" ht="80" customHeight="1">
      <x:c r="A35" s="3" t="str">
        <x:v>Dycom Industries</x:v>
      </x:c>
      <x:c r="B35" s="52" t="str">
        <x:v>Power Solutions installs electrical infrastructure in data centers. Over 90% of that subsidiary revenue was data-center related at acquisition; parent Building Systems is broader.</x:v>
      </x:c>
      <x:c r="C35" s="52" t="str">
        <x:v>Acquisition creates a step change; distinguish Building Systems from pure data-center revenue. Gross margin excludes depreciation/amortization.</x:v>
      </x:c>
      <x:c r="D35" s="52" t="str">
        <x:v>https://www.sec.gov/Archives/edgar/data/67215/000006721526000039/dyfy2027q2earningsreleasee.htm</x:v>
      </x:c>
    </x:row>
    <x:row r="36" ht="80" customHeight="1">
      <x:c r="A36" s="8" t="str">
        <x:v>Mayville Engineering</x:v>
      </x:c>
      <x:c r="B36" s="51" t="str">
        <x:v>Fabricates metal components for data-center and critical-power equipment. That end market generated $29.05m, or 17.8% of Q2 2026 revenue, up 476.5% including acquisitions.</x:v>
      </x:c>
      <x:c r="C36" s="51" t="str">
        <x:v>Organic end-market growth was 172.8%; separate components from construction and acquisitions from organic growth.</x:v>
      </x:c>
      <x:c r="D36" s="51" t="str">
        <x:v>https://www.sec.gov/Archives/edgar/data/1766368/000110465926090424/tmb-20260804xex99d1.htm</x:v>
      </x:c>
    </x:row>
    <x:row r="37" ht="80" customHeight="1">
      <x:c r="A37" s="3" t="str">
        <x:v>Balfour Beatty</x:v>
      </x:c>
      <x:c r="B37" s="52" t="str">
        <x:v>Mission-critical general contractor; approximately 80 data-center projects over 20 years and four live Northwestern US projects were cited in 2026.</x:v>
      </x:c>
      <x:c r="C37" s="52" t="str">
        <x:v>Diversified revenue includes joint-venture presentation differences; backlog conversion and contract risk matter.</x:v>
      </x:c>
      <x:c r="D37" s="52" t="str">
        <x:v>https://www.balfourbeatty.com/media/w1rdoxrk/2025-full-year-results-presentation-with-appendix.pdf</x:v>
      </x:c>
    </x:row>
    <x:row r="38" ht="80" customHeight="1">
      <x:c r="A38" s="8" t="str">
        <x:v>Keller Group</x:v>
      </x:c>
      <x:c r="B38" s="51" t="str">
        <x:v>Ground engineering and foundations. Hundreds of North American data-center projects since 2018 and QTS Project Wind in the UK support actual construction exposure.</x:v>
      </x:c>
      <x:c r="C38" s="51" t="str">
        <x:v>Data-center revenue is not separately reported; gross profit mapping is not comparable.</x:v>
      </x:c>
      <x:c r="D38" s="51" t="str">
        <x:v>https://www.keller.com/news/keller-targets-booming-data-centre-market</x:v>
      </x:c>
    </x:row>
    <x:row r="39" ht="80" customHeight="1">
      <x:c r="A39" s="3" t="str">
        <x:v>Bravida</x:v>
      </x:c>
      <x:c r="B39" s="52" t="str">
        <x:v>Electrical, plumbing and HVAC installations. Won a SEK850m Swedish data-center installation contract in August 2026, scheduled through December 2027.</x:v>
      </x:c>
      <x:c r="C39" s="52" t="str">
        <x:v>An awarded contract is not current revenue; verify labor and commissioning execution.</x:v>
      </x:c>
      <x:c r="D39" s="52" t="str">
        <x:v>https://www.bravida.se/press/pressmeddelanden/2026/bravida-far-installationsuppdrag-for-nytt-datacenter-i-sverige-vart-cirka-850-miljoner-kronor2/</x:v>
      </x:c>
    </x:row>
    <x:row r="40" ht="80" customHeight="1">
      <x:c r="A40" s="8" t="str">
        <x:v>PORR</x:v>
      </x:c>
      <x:c r="B40" s="51" t="str">
        <x:v>Data-center design and construction, including Data4 DC01 in Poland and Vantage WAW11.</x:v>
      </x:c>
      <x:c r="C40" s="51" t="str">
        <x:v>Revenue is diversified; nature-of-expense gross margin is not comparable to contractor gross profit.</x:v>
      </x:c>
      <x:c r="D40" s="51" t="str">
        <x:v>https://www.porr-group.com/en/projects/detail/dc01-data-center</x:v>
      </x:c>
    </x:row>
    <x:row r="41" ht="80" customHeight="1">
      <x:c r="A41" s="3" t="str">
        <x:v>Bilfinger</x:v>
      </x:c>
      <x:c r="B41" s="52" t="str">
        <x:v>Engineering, installation and maintenance of data-center power and heat systems. Announced Green Mountain Enebakk work on September 28, 2026.</x:v>
      </x:c>
      <x:c r="C41" s="52" t="str">
        <x:v>Verify data-center contribution within industrial services and execution on new contracts.</x:v>
      </x:c>
      <x:c r="D41" s="52" t="str">
        <x:v>https://www.bilfinger.com/en/news/press-releases/details/bilfinger-secures-contract-with-green-mountain-data-centers-in-enebakk/</x:v>
      </x:c>
    </x:row>
    <x:row r="42" ht="80" customHeight="1">
      <x:c r="A42" s="8" t="str">
        <x:v>AFRY</x:v>
      </x:c>
      <x:c r="B42" s="51" t="str">
        <x:v>Site selection, permitting, electrical and infrastructure design; names Microsoft and AWS as data-center clients. Appointed a data-center leader in September 2026.</x:v>
      </x:c>
      <x:c r="C42" s="51" t="str">
        <x:v>No isolated data-center sales; gross margin is withheld due to mapping and expense classification.</x:v>
      </x:c>
      <x:c r="D42" s="51" t="str">
        <x:v>https://afry.com/en/newsroom/news/afry-appoints-stefan-cartling-advance-resilient-data-center-development</x:v>
      </x:c>
    </x:row>
    <x:row r="43" ht="80" customHeight="1">
      <x:c r="A43" s="3" t="str">
        <x:v>Sweco</x:v>
      </x:c>
      <x:c r="B43" s="52" t="str">
        <x:v>Architecture, project management, electrical, cooling and fire engineering. Annual report documents conversion of a Kajaani warehouse to a data center.</x:v>
      </x:c>
      <x:c r="C43" s="52" t="str">
        <x:v>Exposure is embedded in diversified consulting; reported net sales and other income differ.</x:v>
      </x:c>
      <x:c r="D43" s="52" t="str">
        <x:v>https://www.swecogroup.com/wp-content/uploads/sites/2/2026/03/Sweco-Annual-Report-2025.pdf</x:v>
      </x:c>
    </x:row>
    <x:row r="44" ht="80" customHeight="1">
      <x:c r="A44" s="8" t="str">
        <x:v>NCC</x:v>
      </x:c>
      <x:c r="B44" s="51" t="str">
        <x:v>Nordic data-center design/build contractor, with Facebook Lulea construction evidence and a current dedicated offering.</x:v>
      </x:c>
      <x:c r="C44" s="51" t="str">
        <x:v>Project evidence is older than several peers; require fresh awards and review low trailing earnings.</x:v>
      </x:c>
      <x:c r="D44" s="51" t="str">
        <x:v>https://www.ncc.com/our-offer/building/data-center/</x:v>
      </x:c>
    </x:row>
    <x:row r="45" ht="80" customHeight="1">
      <x:c r="A45" s="3" t="str">
        <x:v>Southern Cross Electrical</x:v>
      </x:c>
      <x:c r="B45" s="52" t="str">
        <x:v>Electrical engineering and installation for Microsoft SYD08, NEXTDC S3 and DigiCo SYD1. June 2026 release includes NEXTDC S4 authorization.</x:v>
      </x:c>
      <x:c r="C45" s="52" t="str">
        <x:v>Some announced awards include non-data-center work; provider quote date is unavailable and trailing P/E is unusually high.</x:v>
      </x:c>
      <x:c r="D45" s="52" t="str">
        <x:v>https://www.scee.com.au/media/3gnh3ib5/scee-group-data-centre-capability-statement.pdf</x:v>
      </x:c>
    </x:row>
    <x:row r="46" ht="80" customHeight="1">
      <x:c r="A46" s="8" t="str">
        <x:v>Sunway Construction</x:v>
      </x:c>
      <x:c r="B46" s="51" t="str">
        <x:v>Builds Malaysian hyperscale facilities. FY2025 materials report over 156MW delivered and five data-center awards totaling RM2.9bn.</x:v>
      </x:c>
      <x:c r="C46" s="51" t="str">
        <x:v>Awards are not revenue; gross-profit quarter mapping needs verification.</x:v>
      </x:c>
      <x:c r="D46" s="51" t="str">
        <x:v>https://www.sunwayconstruction.com.my/annual-report-2025/</x:v>
      </x:c>
    </x:row>
    <x:row r="47" ht="80" customHeight="1">
      <x:c r="A47" s="3" t="str">
        <x:v>Gamuda</x:v>
      </x:c>
      <x:c r="B47" s="52" t="str">
        <x:v>Elmina hyperscale design/build contract: RM1.74bn, including approximately RM929m MEP and commissioning.</x:v>
      </x:c>
      <x:c r="C47" s="52" t="str">
        <x:v>Construction/property group is diversified; gross-profit quarter mapping needs verification.</x:v>
      </x:c>
      <x:c r="D47" s="52" t="str">
        <x:v>https://gamuda.com/2024/05/gamuda-secures-rm1-74-billion-contract-for-hyperscale-data-centre-in-elmina-business-park/press-releases/</x:v>
      </x:c>
    </x:row>
    <x:row r="48" ht="80" customHeight="1">
      <x:c r="A48" s="8" t="str">
        <x:v>IJM Corporation</x:v>
      </x:c>
      <x:c r="B48" s="51" t="str">
        <x:v>Malaysian data-center general contractor, including a RM1.4bn fast-track Johor contract and FY2026 Elmina project disclosure.</x:v>
      </x:c>
      <x:c r="C48" s="51" t="str">
        <x:v>Very high trailing P/E requires an earnings-quality review; data-center contribution is not separately disclosed.</x:v>
      </x:c>
      <x:c r="D48" s="51" t="str">
        <x:v>https://www.ijm.com/media/press-release/ijm-construction-secures-rm1-4-billion-fast-track-data-centre-contract-in-johor</x:v>
      </x:c>
    </x:row>
    <x:row r="49" ht="80" customHeight="1">
      <x:c r="A49" s="3" t="str">
        <x:v>MN Holdings</x:v>
      </x:c>
      <x:c r="B49" s="52" t="str">
        <x:v>Substations, high-voltage infrastructure and MEP construction; project list includes large data-center and GDS contracts.</x:v>
      </x:c>
      <x:c r="C49" s="52" t="str">
        <x:v>Listed project values are not necessarily current backlog; review concentration and execution.</x:v>
      </x:c>
      <x:c r="D49" s="52" t="str">
        <x:v>https://mnholdings.com.my/our-projects/</x:v>
      </x:c>
    </x:row>
    <x:row r="50" ht="80" customHeight="1">
      <x:c r="A50" s="8" t="str">
        <x:v>Sanki Engineering</x:v>
      </x:c>
      <x:c r="B50" s="51" t="str">
        <x:v>HVAC, electrical and ICT engineering; documented Tokyo data-center cabling project and 2026 Malaysian M&amp;E expansion through ES Matrix.</x:v>
      </x:c>
      <x:c r="C50" s="51" t="str">
        <x:v>Separate data centers from factories, buildings and overseas acquisition growth.</x:v>
      </x:c>
      <x:c r="D50" s="51" t="str">
        <x:v>https://www.sanki.co.jp/facility/case/detail01/</x:v>
      </x:c>
    </x:row>
    <x:row r="51" ht="80" customHeight="1">
      <x:c r="A51" s="3" t="str">
        <x:v>Takasago Thermal Engineering</x:v>
      </x:c>
      <x:c r="B51" s="52" t="str">
        <x:v>HVAC and turnkey building/equipment installation. Shirai data-center campus and Digital Realty KIX11 establish direct exposure.</x:v>
      </x:c>
      <x:c r="C51" s="52" t="str">
        <x:v>Data-center sales are embedded in HVAC construction; verify project mix and margins.</x:v>
      </x:c>
      <x:c r="D51" s="52" t="str">
        <x:v>https://www.tte-net.com/article_source/data/en_project/detail/627.html</x:v>
      </x:c>
    </x:row>
    <x:row r="52" ht="80" customHeight="1">
      <x:c r="A52" s="8" t="str">
        <x:v>Taikisha</x:v>
      </x:c>
      <x:c r="B52" s="51" t="str">
        <x:v>Air-conditioning engineering with existing data-center construction; management targets further expansion over its ten-year plan.</x:v>
      </x:c>
      <x:c r="C52" s="51" t="str">
        <x:v>Long-term management aspirations are not consensus forecasts; also exposed to automotive paint systems.</x:v>
      </x:c>
      <x:c r="D52" s="51" t="str">
        <x:v>https://taikisha-group.com/ir/library/10-year_plan/pdf/10P20250515_com.pdf</x:v>
      </x:c>
    </x:row>
  </x:sheetData>
  <x:pageMargins left="0.7" right="0.7" top="0.75" bottom="0.75" header="0.3" footer="0.3"/>
  <x:tableParts count="1">
    <x:tablePart xmlns:r="http://schemas.openxmlformats.org/officeDocument/2006/relationships" r:id="Rf92ca77719e24237"/>
  </x:tableParts>
</x:worksheet>
</file>

<file path=xl/worksheets/sheet6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8" hidden="0" customWidth="1"/>
    <x:col min="2" max="2" width="22" hidden="0" customWidth="1"/>
    <x:col min="3" max="3" width="22" hidden="0" customWidth="1"/>
    <x:col min="4" max="4" width="22" hidden="0" customWidth="1"/>
    <x:col min="5" max="5" width="26" hidden="0" customWidth="1"/>
    <x:col min="6" max="6" width="22" hidden="0" customWidth="1"/>
    <x:col min="7" max="7" width="28" hidden="0" customWidth="1"/>
    <x:col min="8" max="8" width="23" hidden="0" customWidth="1"/>
    <x:col min="9" max="9" width="23" hidden="0" customWidth="1"/>
    <x:col min="10" max="10" width="16" hidden="0" customWidth="1"/>
    <x:col min="11" max="11" width="18" hidden="0" customWidth="1"/>
    <x:col min="12" max="12" width="21" hidden="0" customWidth="1"/>
    <x:col min="13" max="13" width="18" hidden="0" customWidth="1"/>
    <x:col min="14" max="14" width="21" hidden="0" customWidth="1"/>
    <x:col min="15" max="15" width="24" hidden="0" customWidth="1"/>
    <x:col min="16" max="16" width="18" hidden="0" customWidth="1"/>
    <x:col min="17" max="17" width="22" hidden="0" customWidth="1"/>
    <x:col min="18" max="18" width="100" hidden="0" customWidth="1"/>
    <x:col min="19" max="19" width="95" hidden="0" customWidth="1"/>
    <x:col min="20" max="20" width="62" hidden="0" customWidth="1"/>
    <x:col min="21" max="21" width="95" hidden="0" customWidth="1"/>
    <x:col min="22" max="22" width="25" hidden="0" customWidth="1"/>
    <x:col min="23" max="23" width="23" hidden="0" customWidth="1"/>
    <x:col min="24" max="24" width="24" hidden="0" customWidth="1"/>
    <x:col min="25" max="25" width="26" hidden="0" customWidth="1"/>
    <x:col min="26" max="26" width="26" hidden="0" customWidth="1"/>
    <x:col min="27" max="27" width="24" hidden="0" customWidth="1"/>
    <x:col min="28" max="28" width="90" hidden="0" customWidth="1"/>
    <x:col min="29" max="29" width="36" hidden="0" customWidth="1"/>
  </x:cols>
  <x:sheetData>
    <x:row r="2">
      <x:c r="A2" s="1" t="str">
        <x:v>Sources and metric definitions</x:v>
      </x:c>
    </x:row>
    <x:row r="5" ht="45" customHeight="1">
      <x:c r="A5" s="7" t="str">
        <x:v>Company</x:v>
      </x:c>
      <x:c r="B5" s="7" t="str">
        <x:v>Market cap USD</x:v>
      </x:c>
      <x:c r="C5" s="7" t="str">
        <x:v>Listed equity USD</x:v>
      </x:c>
      <x:c r="D5" s="7" t="str">
        <x:v>TTM revenue USD</x:v>
      </x:c>
      <x:c r="E5" s="7" t="str">
        <x:v>Matched prior TTM revenue USD</x:v>
      </x:c>
      <x:c r="F5" s="7" t="str">
        <x:v>TTM gross profit USD</x:v>
      </x:c>
      <x:c r="G5" s="7" t="str">
        <x:v>Gross margin basis</x:v>
      </x:c>
      <x:c r="H5" s="7" t="str">
        <x:v>P/E TTM</x:v>
      </x:c>
      <x:c r="I5" s="7" t="str">
        <x:v>P/S TTM</x:v>
      </x:c>
      <x:c r="J5" s="7" t="str">
        <x:v>Price USD</x:v>
      </x:c>
      <x:c r="K5" s="7" t="str">
        <x:v>Operating margin</x:v>
      </x:c>
      <x:c r="L5" s="7" t="str">
        <x:v>Return on invested capital</x:v>
      </x:c>
      <x:c r="M5" s="7" t="str">
        <x:v>Net debt / EBITDA</x:v>
      </x:c>
      <x:c r="N5" s="7" t="str">
        <x:v>Financial period end</x:v>
      </x:c>
      <x:c r="O5" s="7" t="str">
        <x:v>Market date / retrieval</x:v>
      </x:c>
      <x:c r="P5" s="7" t="str">
        <x:v>Price FX to USD</x:v>
      </x:c>
      <x:c r="Q5" s="7" t="str">
        <x:v>Source currency</x:v>
      </x:c>
      <x:c r="R5" s="7" t="str">
        <x:v>Method notes</x:v>
      </x:c>
      <x:c r="S5" s="7" t="str">
        <x:v>Financial source</x:v>
      </x:c>
      <x:c r="T5" s="7" t="str">
        <x:v>Company page</x:v>
      </x:c>
      <x:c r="U5" s="7" t="str">
        <x:v>Data-center evidence</x:v>
      </x:c>
      <x:c r="V5" s="7" t="str">
        <x:v>Fwd revenue growth NTM</x:v>
      </x:c>
      <x:c r="W5" s="7" t="str">
        <x:v>Fwd P/E NTM</x:v>
      </x:c>
      <x:c r="X5" s="7" t="str">
        <x:v>Provider raw P/E NTM</x:v>
      </x:c>
      <x:c r="Y5" s="7" t="str">
        <x:v>Provider snapshot price USD</x:v>
      </x:c>
      <x:c r="Z5" s="7" t="str">
        <x:v>Rebased screen price USD</x:v>
      </x:c>
      <x:c r="AA5" s="7" t="str">
        <x:v>PE price rebase factor</x:v>
      </x:c>
      <x:c r="AB5" s="7" t="str">
        <x:v>Forward source endpoint</x:v>
      </x:c>
      <x:c r="AC5" s="7" t="str">
        <x:v>Forward period</x:v>
      </x:c>
    </x:row>
    <x:row r="6" ht="25" customHeight="1">
      <x:c r="A6" s="8" t="str">
        <x:v>Comfort Systems USA</x:v>
      </x:c>
      <x:c r="B6" s="21" t="n">
        <x:v>60816152455</x:v>
      </x:c>
      <x:c r="C6" s="21" t="n">
        <x:v>60816152455</x:v>
      </x:c>
      <x:c r="D6" s="21" t="n">
        <x:v>11228024000</x:v>
      </x:c>
      <x:c r="E6" s="21" t="n">
        <x:v>7684775000</x:v>
      </x:c>
      <x:c r="F6" s="21" t="n">
        <x:v>2881226000</x:v>
      </x:c>
      <x:c r="G6" s="22" t="str">
        <x:v>See comparability notes</x:v>
      </x:c>
      <x:c r="H6" s="23" t="n">
        <x:v>42.522</x:v>
      </x:c>
      <x:c r="I6" s="23" t="n">
        <x:v>5.41646</x:v>
      </x:c>
      <x:c r="J6" s="23" t="n">
        <x:v>1728.01</x:v>
      </x:c>
      <x:c r="K6" s="24" t="n">
        <x:v>0.164704</x:v>
      </x:c>
      <x:c r="L6" s="24" t="n">
        <x:v>0.608692</x:v>
      </x:c>
      <x:c r="M6" s="25" t="n">
        <x:v>-0.761568</x:v>
      </x:c>
      <x:c r="N6" s="26" t="n">
        <x:v>46203.5</x:v>
      </x:c>
      <x:c r="O6" s="26" t="n">
        <x:v>46297.5</x:v>
      </x:c>
      <x:c r="P6" s="27" t="n">
        <x:v>1</x:v>
      </x:c>
      <x:c r="Q6" s="8" t="str">
        <x:v>USD</x:v>
      </x:c>
      <x:c r="R6" s="8" t="str">
        <x:v>Reported growth includes acquisitions and changes in business mix.</x:v>
      </x:c>
      <x:c r="S6" s="8" t="str">
        <x:v>https://fiscal.ai/company/NYSE-FIX/audit-filings/?file=https%253A%252F%252Fapi.fiscal.ai%252Fv1%252Ffiling%252F0001104659-26-086258%252Fpdf%253FcompanyKey%253DNYSE_FIX&amp;pageNumber=4</x:v>
      </x:c>
      <x:c r="T6" s="8" t="str">
        <x:v>https://fiscal.ai/company/NYSE-FIX</x:v>
      </x:c>
      <x:c r="U6" s="8" t="str">
        <x:v>https://www.sec.gov/Archives/edgar/data/1035983/000110465926086258/fix-20260630x10q.htm</x:v>
      </x:c>
      <x:c r="V6" s="24" t="n">
        <x:v>0.21512946604071348</x:v>
      </x:c>
      <x:c r="W6" s="23" t="n">
        <x:v>33.31107860271216</x:v>
      </x:c>
      <x:c r="X6" s="23" t="n">
        <x:v>32.48212365692459</x:v>
      </x:c>
      <x:c r="Y6" s="23" t="n">
        <x:v>1685.0080169974517</x:v>
      </x:c>
      <x:c r="Z6" s="23" t="n">
        <x:v>1728.01</x:v>
      </x:c>
      <x:c r="AA6" s="23" t="n">
        <x:v>1.0255203432676685</x:v>
      </x:c>
      <x:c r="AB6" s="8" t="str">
        <x:v>https://fiscal.ai/api/fiscal/company/NYSE-FIX/overview-metrics/</x:v>
      </x:c>
      <x:c r="AC6" s="8" t="str">
        <x:v>Next twelve months (NTM)</x:v>
      </x:c>
    </x:row>
    <x:row r="7" ht="25" customHeight="1">
      <x:c r="A7" s="3" t="str">
        <x:v>EMCOR Group</x:v>
      </x:c>
      <x:c r="B7" s="28" t="n">
        <x:v>34697289226</x:v>
      </x:c>
      <x:c r="C7" s="28" t="n">
        <x:v>34697289226</x:v>
      </x:c>
      <x:c r="D7" s="28" t="n">
        <x:v>18597775000</x:v>
      </x:c>
      <x:c r="E7" s="28" t="n">
        <x:v>15638715000</x:v>
      </x:c>
      <x:c r="F7" s="28" t="n">
        <x:v>3612828000</x:v>
      </x:c>
      <x:c r="G7" s="29" t="str">
        <x:v>See comparability notes</x:v>
      </x:c>
      <x:c r="H7" s="30" t="n">
        <x:v>24.4669</x:v>
      </x:c>
      <x:c r="I7" s="30" t="n">
        <x:v>1.86567</x:v>
      </x:c>
      <x:c r="J7" s="30" t="n">
        <x:v>786.61</x:v>
      </x:c>
      <x:c r="K7" s="31" t="n">
        <x:v>0.10381</x:v>
      </x:c>
      <x:c r="L7" s="31" t="n">
        <x:v>0.369434</x:v>
      </x:c>
      <x:c r="M7" s="32" t="n">
        <x:v>-0.179124</x:v>
      </x:c>
      <x:c r="N7" s="33" t="n">
        <x:v>46203.5</x:v>
      </x:c>
      <x:c r="O7" s="33" t="n">
        <x:v>46297.5</x:v>
      </x:c>
      <x:c r="P7" s="34" t="n">
        <x:v>1</x:v>
      </x:c>
      <x:c r="Q7" s="3" t="str">
        <x:v>USD</x:v>
      </x:c>
      <x:c r="R7" s="3" t="str">
        <x:v>Reported growth includes acquisitions and changes in business mix.</x:v>
      </x:c>
      <x:c r="S7" s="3" t="str">
        <x:v>https://fiscal.ai/company/NYSE-EME/audit-filings/?file=https%253A%252F%252Fapi.fiscal.ai%252Fv1%252Ffiling%252F0000105634-26-000110%252Fpdf%253FcompanyKey%253DNYSE_EME&amp;pageNumber=6</x:v>
      </x:c>
      <x:c r="T7" s="3" t="str">
        <x:v>https://fiscal.ai/company/NYSE-EME</x:v>
      </x:c>
      <x:c r="U7" s="3" t="str">
        <x:v>https://emcorgroup.com/</x:v>
      </x:c>
      <x:c r="V7" s="31" t="n">
        <x:v>0.1304920016679012</x:v>
      </x:c>
      <x:c r="W7" s="30" t="n">
        <x:v>23.22263948568792</x:v>
      </x:c>
      <x:c r="X7" s="30" t="n">
        <x:v>22.63684527081277</x:v>
      </x:c>
      <x:c r="Y7" s="30" t="n">
        <x:v>766.7676565985565</x:v>
      </x:c>
      <x:c r="Z7" s="30" t="n">
        <x:v>786.61</x:v>
      </x:c>
      <x:c r="AA7" s="30" t="n">
        <x:v>1.0258779086867926</x:v>
      </x:c>
      <x:c r="AB7" s="3" t="str">
        <x:v>https://fiscal.ai/api/fiscal/company/NYSE-EME/overview-metrics/</x:v>
      </x:c>
      <x:c r="AC7" s="3" t="str">
        <x:v>Next twelve months (NTM)</x:v>
      </x:c>
    </x:row>
    <x:row r="8" ht="25" customHeight="1">
      <x:c r="A8" s="8" t="str">
        <x:v>IES Holdings</x:v>
      </x:c>
      <x:c r="B8" s="21" t="n">
        <x:v>13522261930</x:v>
      </x:c>
      <x:c r="C8" s="21" t="n">
        <x:v>13522261930</x:v>
      </x:c>
      <x:c r="D8" s="21" t="n">
        <x:v>3985742000</x:v>
      </x:c>
      <x:c r="E8" s="21" t="n">
        <x:v>3249431000</x:v>
      </x:c>
      <x:c r="F8" s="21" t="n">
        <x:v>1048468000</x:v>
      </x:c>
      <x:c r="G8" s="22" t="str">
        <x:v>See comparability notes</x:v>
      </x:c>
      <x:c r="H8" s="23" t="n">
        <x:v>30.1502</x:v>
      </x:c>
      <x:c r="I8" s="23" t="n">
        <x:v>3.39266</x:v>
      </x:c>
      <x:c r="J8" s="23" t="n">
        <x:v>339.34</x:v>
      </x:c>
      <x:c r="K8" s="24" t="n">
        <x:v>0.123653</x:v>
      </x:c>
      <x:c r="L8" s="24" t="n">
        <x:v>0.579475</x:v>
      </x:c>
      <x:c r="M8" s="25" t="n">
        <x:v>-0.564477</x:v>
      </x:c>
      <x:c r="N8" s="26" t="n">
        <x:v>46203.5</x:v>
      </x:c>
      <x:c r="O8" s="26" t="n">
        <x:v>46297.5</x:v>
      </x:c>
      <x:c r="P8" s="27" t="n">
        <x:v>1</x:v>
      </x:c>
      <x:c r="Q8" s="8" t="str">
        <x:v>USD</x:v>
      </x:c>
      <x:c r="R8" s="8" t="str">
        <x:v>Reported growth includes acquisitions and changes in business mix.</x:v>
      </x:c>
      <x:c r="S8" s="8" t="str">
        <x:v>https://fiscal.ai/company/NasdaqGM-IESC/audit-filings/?file=https%253A%252F%252Fapi.fiscal.ai%252Fv1%252Ffiling%252F0001048268-26-000130%252Fpdf%253FcompanyKey%253DNASDAQ_IESC&amp;pageNumber=8</x:v>
      </x:c>
      <x:c r="T8" s="8" t="str">
        <x:v>https://fiscal.ai/company/NasdaqGM-IESC</x:v>
      </x:c>
      <x:c r="U8" s="8" t="str">
        <x:v>https://investors.ies-corporate.com/node/19476/pdf</x:v>
      </x:c>
      <x:c r="V8" s="24" t="n">
        <x:v>0.38466035933947307</x:v>
      </x:c>
      <x:c r="W8" s="23" t="n">
        <x:v>27.724558791160607</x:v>
      </x:c>
      <x:c r="X8" s="23" t="n">
        <x:v>26.974562798092208</x:v>
      </x:c>
      <x:c r="Y8" s="23" t="n">
        <x:v>330.16028167860424</x:v>
      </x:c>
      <x:c r="Z8" s="23" t="n">
        <x:v>339.34</x:v>
      </x:c>
      <x:c r="AA8" s="23" t="n">
        <x:v>1.0278038238722238</x:v>
      </x:c>
      <x:c r="AB8" s="8" t="str">
        <x:v>https://fiscal.ai/api/fiscal/company/NasdaqGM-IESC/overview-metrics/</x:v>
      </x:c>
      <x:c r="AC8" s="8" t="str">
        <x:v>Next twelve months (NTM)</x:v>
      </x:c>
    </x:row>
    <x:row r="9" ht="25" customHeight="1">
      <x:c r="A9" s="3" t="str">
        <x:v>Sterling Infrastructure</x:v>
      </x:c>
      <x:c r="B9" s="28" t="n">
        <x:v>16316527272</x:v>
      </x:c>
      <x:c r="C9" s="28" t="n">
        <x:v>16316527272</x:v>
      </x:c>
      <x:c r="D9" s="28" t="n">
        <x:v>3438486000</x:v>
      </x:c>
      <x:c r="E9" s="28" t="n">
        <x:v>2137991000</x:v>
      </x:c>
      <x:c r="F9" s="28" t="n">
        <x:v>818587000</x:v>
      </x:c>
      <x:c r="G9" s="29" t="str">
        <x:v>See comparability notes</x:v>
      </x:c>
      <x:c r="H9" s="30" t="n">
        <x:v>38.4585</x:v>
      </x:c>
      <x:c r="I9" s="30" t="n">
        <x:v>4.74527</x:v>
      </x:c>
      <x:c r="J9" s="30" t="n">
        <x:v>533.42</x:v>
      </x:c>
      <x:c r="K9" s="31" t="n">
        <x:v>0.175179</x:v>
      </x:c>
      <x:c r="L9" s="31" t="n">
        <x:v>0.322623</x:v>
      </x:c>
      <x:c r="M9" s="32" t="n">
        <x:v>-0.184215</x:v>
      </x:c>
      <x:c r="N9" s="33" t="n">
        <x:v>46203.5</x:v>
      </x:c>
      <x:c r="O9" s="33" t="n">
        <x:v>46297.5</x:v>
      </x:c>
      <x:c r="P9" s="34" t="n">
        <x:v>1</x:v>
      </x:c>
      <x:c r="Q9" s="3" t="str">
        <x:v>USD</x:v>
      </x:c>
      <x:c r="R9" s="3" t="str">
        <x:v>Reported growth includes acquisitions and changes in business mix.</x:v>
      </x:c>
      <x:c r="S9" s="3" t="str">
        <x:v>https://fiscal.ai/company/NasdaqGS-STRL/audit-filings/?file=https%253A%252F%252Fapi.fiscal.ai%252Fv1%252Ffiling%252F0000874238-26-000103%252Fpdf%253FcompanyKey%253DNASDAQ_STRL&amp;pageNumber=4</x:v>
      </x:c>
      <x:c r="T9" s="3" t="str">
        <x:v>https://fiscal.ai/company/NasdaqGS-STRL</x:v>
      </x:c>
      <x:c r="U9" s="3" t="str">
        <x:v>https://www.strlco.com/wp-content/uploads/2026/03/a20251231annualreport-Flat.pdf</x:v>
      </x:c>
      <x:c r="V9" s="31" t="n">
        <x:v>0.2215920763790884</x:v>
      </x:c>
      <x:c r="W9" s="30" t="n">
        <x:v>25.261740125191658</x:v>
      </x:c>
      <x:c r="X9" s="30" t="n">
        <x:v>23.84085241036551</x:v>
      </x:c>
      <x:c r="Y9" s="30" t="n">
        <x:v>503.4169233676528</x:v>
      </x:c>
      <x:c r="Z9" s="30" t="n">
        <x:v>533.42</x:v>
      </x:c>
      <x:c r="AA9" s="30" t="n">
        <x:v>1.0595988637641318</x:v>
      </x:c>
      <x:c r="AB9" s="3" t="str">
        <x:v>https://fiscal.ai/api/fiscal/company/NasdaqGS-STRL/overview-metrics/</x:v>
      </x:c>
      <x:c r="AC9" s="3" t="str">
        <x:v>Next twelve months (NTM)</x:v>
      </x:c>
    </x:row>
    <x:row r="10" ht="25" customHeight="1">
      <x:c r="A10" s="8" t="str">
        <x:v>Legence</x:v>
      </x:c>
      <x:c r="B10" s="21" t="n">
        <x:v>5793926483</x:v>
      </x:c>
      <x:c r="C10" s="21" t="n">
        <x:v>4122841989</x:v>
      </x:c>
      <x:c r="D10" s="21" t="n">
        <x:v>3745668000</x:v>
      </x:c>
      <x:c r="E10" s="21" t="n">
        <x:v>2213862000</x:v>
      </x:c>
      <x:c r="F10" s="21" t="n">
        <x:v>701932000</x:v>
      </x:c>
      <x:c r="G10" s="22" t="str">
        <x:v>See comparability notes</x:v>
      </x:c>
      <x:c r="H10" s="23" t="str">
        <x:v>N/M</x:v>
      </x:c>
      <x:c r="I10" s="23" t="n">
        <x:v>1.54683</x:v>
      </x:c>
      <x:c r="J10" s="23" t="n">
        <x:v>53.61</x:v>
      </x:c>
      <x:c r="K10" s="24" t="n">
        <x:v>0.00786188</x:v>
      </x:c>
      <x:c r="L10" s="24" t="n">
        <x:v>0.0142284</x:v>
      </x:c>
      <x:c r="M10" s="25" t="n">
        <x:v>5.25095</x:v>
      </x:c>
      <x:c r="N10" s="26" t="n">
        <x:v>46203.5</x:v>
      </x:c>
      <x:c r="O10" s="26" t="n">
        <x:v>46297.5</x:v>
      </x:c>
      <x:c r="P10" s="27" t="n">
        <x:v>1</x:v>
      </x:c>
      <x:c r="Q10" s="8" t="str">
        <x:v>USD</x:v>
      </x:c>
      <x:c r="R10" s="8" t="str">
        <x:v>Equity value includes exchangeable units ($5.79bn); listed Class A value $4.12bn. P/E not meaningful due to trailing loss.</x:v>
      </x:c>
      <x:c r="S10" s="8" t="str">
        <x:v>https://fiscal.ai/company/NasdaqGS-LGN/audit-filings/?file=https%253A%252F%252Fapi.fiscal.ai%252Fv1%252Ffiling%252F0002052568-26-000026%252Fpdf%253FcompanyKey%253DNASDAQ_LGN&amp;pageNumber=7</x:v>
      </x:c>
      <x:c r="T10" s="8" t="str">
        <x:v>https://fiscal.ai/company/NasdaqGS-LGN</x:v>
      </x:c>
      <x:c r="U10" s="8" t="str">
        <x:v>https://www.wearelegence.com/industry/data-centers</x:v>
      </x:c>
      <x:c r="V10" s="24" t="n">
        <x:v>0.39151095684147363</x:v>
      </x:c>
      <x:c r="W10" s="23" t="n">
        <x:v>26.2070714127102</x:v>
      </x:c>
      <x:c r="X10" s="23" t="n">
        <x:v>25.266283344330287</x:v>
      </x:c>
      <x:c r="Y10" s="23" t="n">
        <x:v>51.68549468036378</x:v>
      </x:c>
      <x:c r="Z10" s="23" t="n">
        <x:v>53.61</x:v>
      </x:c>
      <x:c r="AA10" s="23" t="n">
        <x:v>1.037234921161882</x:v>
      </x:c>
      <x:c r="AB10" s="8" t="str">
        <x:v>https://fiscal.ai/api/fiscal/company/NasdaqGS-LGN/overview-metrics/</x:v>
      </x:c>
      <x:c r="AC10" s="8" t="str">
        <x:v>Next twelve months (NTM)</x:v>
      </x:c>
    </x:row>
    <x:row r="11" ht="25" customHeight="1">
      <x:c r="A11" s="3" t="str">
        <x:v>MYR Group</x:v>
      </x:c>
      <x:c r="B11" s="28" t="n">
        <x:v>4745040323</x:v>
      </x:c>
      <x:c r="C11" s="28" t="n">
        <x:v>4745040323</x:v>
      </x:c>
      <x:c r="D11" s="28" t="n">
        <x:v>4006051000</x:v>
      </x:c>
      <x:c r="E11" s="28" t="n">
        <x:v>3451783000</x:v>
      </x:c>
      <x:c r="F11" s="28" t="n">
        <x:v>500287000</x:v>
      </x:c>
      <x:c r="G11" s="29" t="str">
        <x:v>See comparability notes</x:v>
      </x:c>
      <x:c r="H11" s="30" t="n">
        <x:v>28.9156</x:v>
      </x:c>
      <x:c r="I11" s="30" t="n">
        <x:v>1.18447</x:v>
      </x:c>
      <x:c r="J11" s="30" t="n">
        <x:v>304.77</x:v>
      </x:c>
      <x:c r="K11" s="31" t="n">
        <x:v>0.0562804</x:v>
      </x:c>
      <x:c r="L11" s="31" t="n">
        <x:v>0.282125</x:v>
      </x:c>
      <x:c r="M11" s="32" t="n">
        <x:v>-0.239723</x:v>
      </x:c>
      <x:c r="N11" s="33" t="n">
        <x:v>46203.5</x:v>
      </x:c>
      <x:c r="O11" s="33" t="n">
        <x:v>46297.5</x:v>
      </x:c>
      <x:c r="P11" s="34" t="n">
        <x:v>1</x:v>
      </x:c>
      <x:c r="Q11" s="3" t="str">
        <x:v>USD</x:v>
      </x:c>
      <x:c r="R11" s="3" t="str">
        <x:v>Reported growth includes acquisitions and changes in business mix.</x:v>
      </x:c>
      <x:c r="S11" s="3" t="str">
        <x:v>https://fiscal.ai/company/NasdaqGS-MYRG/audit-filings/?file=https%253A%252F%252Fapi.fiscal.ai%252Fv1%252Ffiling%252F0000700923-26-000042%252Fpdf%253FcompanyKey%253DNASDAQ_MYRG&amp;pageNumber=6</x:v>
      </x:c>
      <x:c r="T11" s="3" t="str">
        <x:v>https://fiscal.ai/company/NasdaqGS-MYRG</x:v>
      </x:c>
      <x:c r="U11" s="3" t="str">
        <x:v>https://myrgroup.com/capabilities/commercial-industrial-construction/</x:v>
      </x:c>
      <x:c r="V11" s="31" t="n">
        <x:v>0.1564475593821384</x:v>
      </x:c>
      <x:c r="W11" s="30" t="n">
        <x:v>23.984360601857077</x:v>
      </x:c>
      <x:c r="X11" s="30" t="n">
        <x:v>23.445288940857896</x:v>
      </x:c>
      <x:c r="Y11" s="30" t="n">
        <x:v>297.92</x:v>
      </x:c>
      <x:c r="Z11" s="30" t="n">
        <x:v>304.77</x:v>
      </x:c>
      <x:c r="AA11" s="30" t="n">
        <x:v>1.0229927497314715</x:v>
      </x:c>
      <x:c r="AB11" s="3" t="str">
        <x:v>https://fiscal.ai/api/fiscal/company/NasdaqGS-MYRG/overview-metrics/</x:v>
      </x:c>
      <x:c r="AC11" s="3" t="str">
        <x:v>Next twelve months (NTM)</x:v>
      </x:c>
    </x:row>
    <x:row r="12" ht="25" customHeight="1">
      <x:c r="A12" s="8" t="str">
        <x:v>Quanta Services</x:v>
      </x:c>
      <x:c r="B12" s="21" t="n">
        <x:v>101716325968</x:v>
      </x:c>
      <x:c r="C12" s="21" t="n">
        <x:v>101716325968</x:v>
      </x:c>
      <x:c r="D12" s="21" t="n">
        <x:v>32905140000</x:v>
      </x:c>
      <x:c r="E12" s="21" t="n">
        <x:v>26052930000</x:v>
      </x:c>
      <x:c r="F12" s="21" t="n">
        <x:v>5085977000</x:v>
      </x:c>
      <x:c r="G12" s="22" t="str">
        <x:v>See comparability notes</x:v>
      </x:c>
      <x:c r="H12" s="23" t="n">
        <x:v>77.4983</x:v>
      </x:c>
      <x:c r="I12" s="23" t="n">
        <x:v>3.0912</x:v>
      </x:c>
      <x:c r="J12" s="23" t="n">
        <x:v>676.56</x:v>
      </x:c>
      <x:c r="K12" s="24" t="n">
        <x:v>0.0618675</x:v>
      </x:c>
      <x:c r="L12" s="24" t="n">
        <x:v>0.0997855</x:v>
      </x:c>
      <x:c r="M12" s="25" t="n">
        <x:v>1.9883</x:v>
      </x:c>
      <x:c r="N12" s="26" t="n">
        <x:v>46203.5</x:v>
      </x:c>
      <x:c r="O12" s="26" t="n">
        <x:v>46297.5</x:v>
      </x:c>
      <x:c r="P12" s="27" t="n">
        <x:v>1</x:v>
      </x:c>
      <x:c r="Q12" s="8" t="str">
        <x:v>USD</x:v>
      </x:c>
      <x:c r="R12" s="8" t="str">
        <x:v>Reported growth includes acquisitions and changes in business mix.</x:v>
      </x:c>
      <x:c r="S12" s="8" t="str">
        <x:v>https://fiscal.ai/company/NYSE-PWR/audit-filings/?file=https%253A%252F%252Fapi.fiscal.ai%252Fv1%252Ffiling%252F0001050915-26-000025%252Fpdf%253FcompanyKey%253DNYSE_PWR&amp;pageNumber=7</x:v>
      </x:c>
      <x:c r="T12" s="8" t="str">
        <x:v>https://fiscal.ai/company/NYSE-PWR</x:v>
      </x:c>
      <x:c r="U12" s="8" t="str">
        <x:v>https://investors.quantaservices.com/_assets/_c33e63906c5e56bc75e345eb419a7a70/quantaservices/db/894/10434/pdf/Quanta%20Services%202026%20Investor%20Day%20Presentation%20vF%20for%20Website.pdf</x:v>
      </x:c>
      <x:c r="V12" s="24" t="n">
        <x:v>0.27888939461062967</x:v>
      </x:c>
      <x:c r="W12" s="23" t="n">
        <x:v>37.48306807059138</x:v>
      </x:c>
      <x:c r="X12" s="23" t="n">
        <x:v>36.72665092419184</x:v>
      </x:c>
      <x:c r="Y12" s="23" t="n">
        <x:v>662.9068597713431</x:v>
      </x:c>
      <x:c r="Z12" s="23" t="n">
        <x:v>676.56</x:v>
      </x:c>
      <x:c r="AA12" s="23" t="n">
        <x:v>1.0205958650561653</x:v>
      </x:c>
      <x:c r="AB12" s="8" t="str">
        <x:v>https://fiscal.ai/api/fiscal/company/NYSE-PWR/overview-metrics/</x:v>
      </x:c>
      <x:c r="AC12" s="8" t="str">
        <x:v>Next twelve months (NTM)</x:v>
      </x:c>
    </x:row>
    <x:row r="13" ht="25" customHeight="1">
      <x:c r="A13" s="3" t="str">
        <x:v>HOCHTIEF</x:v>
      </x:c>
      <x:c r="B13" s="28" t="n">
        <x:v>34515789909</x:v>
      </x:c>
      <x:c r="C13" s="28" t="n">
        <x:v>34515789909</x:v>
      </x:c>
      <x:c r="D13" s="28" t="n">
        <x:v>47186744432</x:v>
      </x:c>
      <x:c r="E13" s="28" t="n">
        <x:v>39402846504</x:v>
      </x:c>
      <x:c r="F13" s="28" t="n">
        <x:v>5062419054</x:v>
      </x:c>
      <x:c r="G13" s="29" t="str">
        <x:v>See comparability notes</x:v>
      </x:c>
      <x:c r="H13" s="30" t="n">
        <x:v>33.4822</x:v>
      </x:c>
      <x:c r="I13" s="30" t="n">
        <x:v>0.731472</x:v>
      </x:c>
      <x:c r="J13" s="30" t="n">
        <x:v>458.706</x:v>
      </x:c>
      <x:c r="K13" s="31" t="n">
        <x:v>0.0402363</x:v>
      </x:c>
      <x:c r="L13" s="31" t="n">
        <x:v>0.119821</x:v>
      </x:c>
      <x:c r="M13" s="32" t="n">
        <x:v>0.415854</x:v>
      </x:c>
      <x:c r="N13" s="33" t="n">
        <x:v>46203.5</x:v>
      </x:c>
      <x:c r="O13" s="33" t="n">
        <x:v>46297.5</x:v>
      </x:c>
      <x:c r="P13" s="34" t="n">
        <x:v>1.12594</x:v>
      </x:c>
      <x:c r="Q13" s="3" t="str">
        <x:v>EUR</x:v>
      </x:c>
      <x:c r="R13" s="3" t="str">
        <x:v>Reported growth includes acquisitions and changes in business mix.</x:v>
      </x:c>
      <x:c r="S13" s="3" t="str">
        <x:v>https://fiscal.ai/company/XTRA-HOT/audit-filings/?file=https%253A%252F%252Fapi.fiscal.ai%252Fv1%252Ffiling%252F0000000653-26-92706221%252Fpdf%253FcompanyKey%253DXETR_HOT&amp;pageNumber=20</x:v>
      </x:c>
      <x:c r="T13" s="3" t="str">
        <x:v>https://fiscal.ai/company/XTRA-HOT</x:v>
      </x:c>
      <x:c r="U13" s="3" t="str">
        <x:v>https://www.hochtief-infrastructure.com/news-media/press-release/hochtief-wins-contract-to-build-a-data-center-for-ntt-in-berlin</x:v>
      </x:c>
      <x:c r="V13" s="31" t="n">
        <x:v>0.10979270715890199</x:v>
      </x:c>
      <x:c r="W13" s="30" t="n">
        <x:v>25.269611168155294</x:v>
      </x:c>
      <x:c r="X13" s="30" t="n">
        <x:v>24.703485410754567</x:v>
      </x:c>
      <x:c r="Y13" s="30" t="n">
        <x:v>448.42941600564427</x:v>
      </x:c>
      <x:c r="Z13" s="30" t="n">
        <x:v>458.706</x:v>
      </x:c>
      <x:c r="AA13" s="30" t="n">
        <x:v>1.0229168373607016</x:v>
      </x:c>
      <x:c r="AB13" s="3" t="str">
        <x:v>https://fiscal.ai/api/fiscal/company/XTRA-HOT/overview-metrics/</x:v>
      </x:c>
      <x:c r="AC13" s="3" t="str">
        <x:v>Next twelve months (NTM)</x:v>
      </x:c>
    </x:row>
    <x:row r="14" ht="25" customHeight="1">
      <x:c r="A14" s="8" t="str">
        <x:v>ACS Group</x:v>
      </x:c>
      <x:c r="B14" s="21" t="n">
        <x:v>28446412470</x:v>
      </x:c>
      <x:c r="C14" s="21" t="n">
        <x:v>28446412470</x:v>
      </x:c>
      <x:c r="D14" s="21" t="n">
        <x:v>59934132485</x:v>
      </x:c>
      <x:c r="E14" s="21" t="n">
        <x:v>51610293627</x:v>
      </x:c>
      <x:c r="F14" s="21" t="n">
        <x:v>5132194768</x:v>
      </x:c>
      <x:c r="G14" s="22" t="str">
        <x:v>See comparability notes</x:v>
      </x:c>
      <x:c r="H14" s="23" t="n">
        <x:v>23.8227</x:v>
      </x:c>
      <x:c r="I14" s="23" t="n">
        <x:v>0.474628</x:v>
      </x:c>
      <x:c r="J14" s="23" t="n">
        <x:v>106.964</x:v>
      </x:c>
      <x:c r="K14" s="24" t="n">
        <x:v>0.0461736</x:v>
      </x:c>
      <x:c r="L14" s="24" t="n">
        <x:v>0.159862</x:v>
      </x:c>
      <x:c r="M14" s="25" t="n">
        <x:v>0.0337804</x:v>
      </x:c>
      <x:c r="N14" s="26" t="n">
        <x:v>46203.5</x:v>
      </x:c>
      <x:c r="O14" s="26" t="n">
        <x:v>46297.5</x:v>
      </x:c>
      <x:c r="P14" s="27" t="n">
        <x:v>1.12594</x:v>
      </x:c>
      <x:c r="Q14" s="8" t="str">
        <x:v>EUR</x:v>
      </x:c>
      <x:c r="R14" s="8" t="str">
        <x:v>Reported growth includes acquisitions and changes in business mix.</x:v>
      </x:c>
      <x:c r="S14" s="8" t="str">
        <x:v>https://fiscal.ai/company/BME-ACS/audit-filings/?file=https%253A%252F%252Fapi.fiscal.ai%252Fv1%252Ffiling%252F0000000610-26-61356501%252Fpdf%253FcompanyKey%253DBMEX_ACS&amp;pageNumber=34</x:v>
      </x:c>
      <x:c r="T14" s="8" t="str">
        <x:v>https://fiscal.ai/company/BME-ACS</x:v>
      </x:c>
      <x:c r="U14" s="8" t="str">
        <x:v>https://www.grupoacs.com/ficheros_editor/File/03_accionistas_inversores/12_InvestorDay/2025/2025.11.14_%20DC%20Investor%20Day_eng.pdf</x:v>
      </x:c>
      <x:c r="V14" s="24" t="n">
        <x:v>0.13984581849336486</x:v>
      </x:c>
      <x:c r="W14" s="23" t="n">
        <x:v>20.443667991791276</x:v>
      </x:c>
      <x:c r="X14" s="23" t="n">
        <x:v>20.748247319108042</x:v>
      </x:c>
      <x:c r="Y14" s="23" t="n">
        <x:v>108.55759969943712</x:v>
      </x:c>
      <x:c r="Z14" s="23" t="n">
        <x:v>106.964</x:v>
      </x:c>
      <x:c r="AA14" s="23" t="n">
        <x:v>0.9853202382527865</x:v>
      </x:c>
      <x:c r="AB14" s="8" t="str">
        <x:v>https://fiscal.ai/api/fiscal/company/BME-ACS/overview-metrics/</x:v>
      </x:c>
      <x:c r="AC14" s="8" t="str">
        <x:v>Next twelve months (NTM)</x:v>
      </x:c>
    </x:row>
    <x:row r="15" ht="25" customHeight="1">
      <x:c r="A15" s="3" t="str">
        <x:v>Skanska</x:v>
      </x:c>
      <x:c r="B15" s="28" t="n">
        <x:v>11481183531</x:v>
      </x:c>
      <x:c r="C15" s="28" t="n">
        <x:v>11481183531</x:v>
      </x:c>
      <x:c r="D15" s="28" t="n">
        <x:v>18418003150</x:v>
      </x:c>
      <x:c r="E15" s="28" t="n">
        <x:v>18158180435</x:v>
      </x:c>
      <x:c r="F15" s="28" t="n">
        <x:v>1635896561</x:v>
      </x:c>
      <x:c r="G15" s="29" t="str">
        <x:v>See comparability notes</x:v>
      </x:c>
      <x:c r="H15" s="30" t="n">
        <x:v>16.8053</x:v>
      </x:c>
      <x:c r="I15" s="30" t="n">
        <x:v>0.623367</x:v>
      </x:c>
      <x:c r="J15" s="30" t="n">
        <x:v>27.7288</x:v>
      </x:c>
      <x:c r="K15" s="31" t="str">
        <x:v>n.a.</x:v>
      </x:c>
      <x:c r="L15" s="31" t="str">
        <x:v>n.a.</x:v>
      </x:c>
      <x:c r="M15" s="32" t="str">
        <x:v>n.a.</x:v>
      </x:c>
      <x:c r="N15" s="33" t="n">
        <x:v>46203.5</x:v>
      </x:c>
      <x:c r="O15" s="33" t="n">
        <x:v>46297.5</x:v>
      </x:c>
      <x:c r="P15" s="34" t="n">
        <x:v>0.0996006</x:v>
      </x:c>
      <x:c r="Q15" s="3" t="str">
        <x:v>SEK</x:v>
      </x:c>
      <x:c r="R15" s="3" t="str">
        <x:v>Reported growth includes acquisitions and changes in business mix.</x:v>
      </x:c>
      <x:c r="S15" s="3" t="str">
        <x:v>https://fiscal.ai/company/OM-SKA B/audit-filings/?file=https%253A%252F%252Fapi.fiscal.ai%252Fv1%252Ffiling%252F0000000764-26-66293333%252Fpdf%253FcompanyKey%253DXSTO_SKA.B&amp;pageNumber=22</x:v>
      </x:c>
      <x:c r="T15" s="3" t="str">
        <x:v>https://fiscal.ai/company/OM-SKA B</x:v>
      </x:c>
      <x:c r="U15" s="3" t="str">
        <x:v>https://services.files.skanska.com/file/download/a36d9829-5319-449b-bb55-5a6a66e3aa76.1</x:v>
      </x:c>
      <x:c r="V15" s="31" t="n">
        <x:v>0.03484163709252441</x:v>
      </x:c>
      <x:c r="W15" s="30" t="n">
        <x:v>15.885673192868323</x:v>
      </x:c>
      <x:c r="X15" s="30" t="n">
        <x:v>15.660861347374103</x:v>
      </x:c>
      <x:c r="Y15" s="30" t="n">
        <x:v>27.336385865222336</x:v>
      </x:c>
      <x:c r="Z15" s="30" t="n">
        <x:v>27.7288</x:v>
      </x:c>
      <x:c r="AA15" s="30" t="n">
        <x:v>1.0143550115480664</x:v>
      </x:c>
      <x:c r="AB15" s="3" t="str">
        <x:v>https://fiscal.ai/api/fiscal/company/OM-SKA B/overview-metrics/</x:v>
      </x:c>
      <x:c r="AC15" s="3" t="str">
        <x:v>Next twelve months (NTM)</x:v>
      </x:c>
    </x:row>
    <x:row r="16" ht="25" customHeight="1">
      <x:c r="A16" s="8" t="str">
        <x:v>SPIE</x:v>
      </x:c>
      <x:c r="B16" s="21" t="n">
        <x:v>7913352357</x:v>
      </x:c>
      <x:c r="C16" s="21" t="n">
        <x:v>7913352357</x:v>
      </x:c>
      <x:c r="D16" s="21" t="n">
        <x:v>12210706295</x:v>
      </x:c>
      <x:c r="E16" s="21" t="n">
        <x:v>11209995067</x:v>
      </x:c>
      <x:c r="F16" s="21" t="n">
        <x:v>606660605</x:v>
      </x:c>
      <x:c r="G16" s="22" t="str">
        <x:v>Unavailable</x:v>
      </x:c>
      <x:c r="H16" s="23" t="n">
        <x:v>22.6835</x:v>
      </x:c>
      <x:c r="I16" s="23" t="n">
        <x:v>0.648067</x:v>
      </x:c>
      <x:c r="J16" s="23" t="n">
        <x:v>46.5012</x:v>
      </x:c>
      <x:c r="K16" s="24" t="n">
        <x:v>0.0591016</x:v>
      </x:c>
      <x:c r="L16" s="24" t="n">
        <x:v>0.0537654</x:v>
      </x:c>
      <x:c r="M16" s="25" t="n">
        <x:v>2.68564</x:v>
      </x:c>
      <x:c r="N16" s="26" t="n">
        <x:v>46203.5</x:v>
      </x:c>
      <x:c r="O16" s="26" t="n">
        <x:v>46297.5</x:v>
      </x:c>
      <x:c r="P16" s="27" t="n">
        <x:v>1.12594</x:v>
      </x:c>
      <x:c r="Q16" s="8" t="str">
        <x:v>EUR</x:v>
      </x:c>
      <x:c r="R16" s="8" t="str">
        <x:v>Gross margin unavailable: provider mapping uses revenue plus operating expenses, not a comparable gross-profit line.</x:v>
      </x:c>
      <x:c r="S16" s="8" t="str">
        <x:v>https://fiscal.ai/company/ENXTPA-SPIE/audit-filings/?file=https%253A%252F%252Fapi.fiscal.ai%252Fv1%252Ffiling%252F0000000715-26-21551216%252Fpdf%253FcompanyKey%253DXPAR_SPIE&amp;pageNumber=16</x:v>
      </x:c>
      <x:c r="T16" s="8" t="str">
        <x:v>https://fiscal.ai/company/ENXTPA-SPIE</x:v>
      </x:c>
      <x:c r="U16" s="8" t="str">
        <x:v>https://www.spie.com/en/discover-our-offers-solutions-and-expertise/sectors/data-centres</x:v>
      </x:c>
      <x:c r="V16" s="24" t="n">
        <x:v>0.1004437455424394</x:v>
      </x:c>
      <x:c r="W16" s="23" t="n">
        <x:v>12.676835811176252</x:v>
      </x:c>
      <x:c r="X16" s="23" t="n">
        <x:v>12.669488925700962</x:v>
      </x:c>
      <x:c r="Y16" s="23" t="n">
        <x:v>46.47425013680446</x:v>
      </x:c>
      <x:c r="Z16" s="23" t="n">
        <x:v>46.5012</x:v>
      </x:c>
      <x:c r="AA16" s="23" t="n">
        <x:v>1.0005798880695485</x:v>
      </x:c>
      <x:c r="AB16" s="8" t="str">
        <x:v>https://fiscal.ai/api/fiscal/company/ENXTPA-SPIE/overview-metrics/</x:v>
      </x:c>
      <x:c r="AC16" s="8" t="str">
        <x:v>Next twelve months (NTM)</x:v>
      </x:c>
    </x:row>
    <x:row r="17" ht="25" customHeight="1">
      <x:c r="A17" s="3" t="str">
        <x:v>Jacobs Solutions</x:v>
      </x:c>
      <x:c r="B17" s="28" t="n">
        <x:v>16158350635</x:v>
      </x:c>
      <x:c r="C17" s="28" t="n">
        <x:v>16158350635</x:v>
      </x:c>
      <x:c r="D17" s="28" t="n">
        <x:v>14219216000</x:v>
      </x:c>
      <x:c r="E17" s="28" t="n">
        <x:v>11835289000</x:v>
      </x:c>
      <x:c r="F17" s="28" t="n">
        <x:v>3137759000</x:v>
      </x:c>
      <x:c r="G17" s="29" t="str">
        <x:v>See comparability notes</x:v>
      </x:c>
      <x:c r="H17" s="30" t="n">
        <x:v>48.4421</x:v>
      </x:c>
      <x:c r="I17" s="30" t="n">
        <x:v>1.13637</x:v>
      </x:c>
      <x:c r="J17" s="30" t="n">
        <x:v>138.06</x:v>
      </x:c>
      <x:c r="K17" s="31" t="n">
        <x:v>0.0456877</x:v>
      </x:c>
      <x:c r="L17" s="31" t="n">
        <x:v>0.0593336</x:v>
      </x:c>
      <x:c r="M17" s="32" t="n">
        <x:v>3.33482</x:v>
      </x:c>
      <x:c r="N17" s="33" t="n">
        <x:v>46199.5</x:v>
      </x:c>
      <x:c r="O17" s="33" t="n">
        <x:v>46297.5</x:v>
      </x:c>
      <x:c r="P17" s="34" t="n">
        <x:v>1</x:v>
      </x:c>
      <x:c r="Q17" s="3" t="str">
        <x:v>USD</x:v>
      </x:c>
      <x:c r="R17" s="3" t="str">
        <x:v>Reported growth includes acquisitions and changes in business mix.</x:v>
      </x:c>
      <x:c r="S17" s="3" t="str">
        <x:v>https://fiscal.ai/company/NYSE-J/audit-filings/?file=https%253A%252F%252Fapi.fiscal.ai%252Fv1%252Ffiling%252F0001628280-26-052573%252Fpdf%253FcompanyKey%253DNYSE_J&amp;pageNumber=6</x:v>
      </x:c>
      <x:c r="T17" s="3" t="str">
        <x:v>https://fiscal.ai/company/NYSE-J</x:v>
      </x:c>
      <x:c r="U17" s="3" t="str">
        <x:v>https://www.jacobs.com/sites/default/files/2022-04/Jacobs-2021-Mission-Critical-Capabilities.pdf</x:v>
      </x:c>
      <x:c r="V17" s="31" t="n">
        <x:v>0.1210084248996941</x:v>
      </x:c>
      <x:c r="W17" s="30" t="n">
        <x:v>17.03976387271841</x:v>
      </x:c>
      <x:c r="X17" s="30" t="n">
        <x:v>17.23939863143699</x:v>
      </x:c>
      <x:c r="Y17" s="30" t="n">
        <x:v>139.67748572307477</x:v>
      </x:c>
      <x:c r="Z17" s="30" t="n">
        <x:v>138.06</x:v>
      </x:c>
      <x:c r="AA17" s="30" t="n">
        <x:v>0.9884198536743308</x:v>
      </x:c>
      <x:c r="AB17" s="3" t="str">
        <x:v>https://fiscal.ai/api/fiscal/company/NYSE-J/overview-metrics/</x:v>
      </x:c>
      <x:c r="AC17" s="3" t="str">
        <x:v>Next twelve months (NTM)</x:v>
      </x:c>
    </x:row>
    <x:row r="18" ht="25" customHeight="1">
      <x:c r="A18" s="8" t="str">
        <x:v>AECOM</x:v>
      </x:c>
      <x:c r="B18" s="21" t="n">
        <x:v>7678028716</x:v>
      </x:c>
      <x:c r="C18" s="21" t="n">
        <x:v>7678028716</x:v>
      </x:c>
      <x:c r="D18" s="21" t="n">
        <x:v>15393461000</x:v>
      </x:c>
      <x:c r="E18" s="21" t="n">
        <x:v>16074699000</x:v>
      </x:c>
      <x:c r="F18" s="21" t="n">
        <x:v>874046000</x:v>
      </x:c>
      <x:c r="G18" s="22" t="str">
        <x:v>See comparability notes</x:v>
      </x:c>
      <x:c r="H18" s="23" t="n">
        <x:v>27.367</x:v>
      </x:c>
      <x:c r="I18" s="23" t="n">
        <x:v>0.498785</x:v>
      </x:c>
      <x:c r="J18" s="23" t="n">
        <x:v>59.66</x:v>
      </x:c>
      <x:c r="K18" s="24" t="n">
        <x:v>0.0410042</x:v>
      </x:c>
      <x:c r="L18" s="24" t="n">
        <x:v>0.0949739</x:v>
      </x:c>
      <x:c r="M18" s="25" t="n">
        <x:v>2.5877</x:v>
      </x:c>
      <x:c r="N18" s="26" t="n">
        <x:v>46203.5</x:v>
      </x:c>
      <x:c r="O18" s="26" t="n">
        <x:v>46297.5</x:v>
      </x:c>
      <x:c r="P18" s="27" t="n">
        <x:v>1</x:v>
      </x:c>
      <x:c r="Q18" s="8" t="str">
        <x:v>USD</x:v>
      </x:c>
      <x:c r="R18" s="8" t="str">
        <x:v>Provider normalized date June 30; source fiscal period ends July 3. Gross revenue includes pass-through costs.</x:v>
      </x:c>
      <x:c r="S18" s="8" t="str">
        <x:v>https://fiscal.ai/company/NYSE-ACM/audit-filings/?file=https%253A%252F%252Fapi.fiscal.ai%252Fv1%252Ffiling%252F0000868857-26-000021%252Fpdf%253FcompanyKey%253DNYSE_ACM&amp;pageNumber=5</x:v>
      </x:c>
      <x:c r="T18" s="8" t="str">
        <x:v>https://fiscal.ai/company/NYSE-ACM</x:v>
      </x:c>
      <x:c r="U18" s="8" t="str">
        <x:v>https://aecom.com/markets/industrial/high-tech/</x:v>
      </x:c>
      <x:c r="V18" s="24" t="n">
        <x:v>0.09449764389956927</x:v>
      </x:c>
      <x:c r="W18" s="23" t="n">
        <x:v>9.762519636289973</x:v>
      </x:c>
      <x:c r="X18" s="23" t="n">
        <x:v>9.73961309280875</x:v>
      </x:c>
      <x:c r="Y18" s="23" t="n">
        <x:v>59.520015197407666</x:v>
      </x:c>
      <x:c r="Z18" s="23" t="n">
        <x:v>59.66</x:v>
      </x:c>
      <x:c r="AA18" s="23" t="n">
        <x:v>1.0023518946043284</x:v>
      </x:c>
      <x:c r="AB18" s="8" t="str">
        <x:v>https://fiscal.ai/api/fiscal/company/NYSE-ACM/overview-metrics/</x:v>
      </x:c>
      <x:c r="AC18" s="8" t="str">
        <x:v>Next twelve months (NTM)</x:v>
      </x:c>
    </x:row>
    <x:row r="19" ht="25" customHeight="1">
      <x:c r="A19" s="3" t="str">
        <x:v>Stantec</x:v>
      </x:c>
      <x:c r="B19" s="28" t="n">
        <x:v>7581359967</x:v>
      </x:c>
      <x:c r="C19" s="28" t="n">
        <x:v>7581359967</x:v>
      </x:c>
      <x:c r="D19" s="28" t="n">
        <x:v>6196801943</x:v>
      </x:c>
      <x:c r="E19" s="28" t="n">
        <x:v>5337057151</x:v>
      </x:c>
      <x:c r="F19" s="28" t="n">
        <x:v>2685032565</x:v>
      </x:c>
      <x:c r="G19" s="29" t="str">
        <x:v>See comparability notes</x:v>
      </x:c>
      <x:c r="H19" s="30" t="n">
        <x:v>21.0125</x:v>
      </x:c>
      <x:c r="I19" s="30" t="n">
        <x:v>1.22343</x:v>
      </x:c>
      <x:c r="J19" s="30" t="n">
        <x:v>67.45</x:v>
      </x:c>
      <x:c r="K19" s="31" t="n">
        <x:v>0.0887845</x:v>
      </x:c>
      <x:c r="L19" s="31" t="n">
        <x:v>0.103374</x:v>
      </x:c>
      <x:c r="M19" s="32" t="n">
        <x:v>2.01813</x:v>
      </x:c>
      <x:c r="N19" s="33" t="n">
        <x:v>46203.5</x:v>
      </x:c>
      <x:c r="O19" s="33" t="n">
        <x:v>46297.5</x:v>
      </x:c>
      <x:c r="P19" s="34" t="n">
        <x:v>1</x:v>
      </x:c>
      <x:c r="Q19" s="3" t="str">
        <x:v>USD</x:v>
      </x:c>
      <x:c r="R19" s="3" t="str">
        <x:v>NYSE listing selected for USD price; company financials resolve to TSX primary listing.</x:v>
      </x:c>
      <x:c r="S19" s="3" t="str">
        <x:v>https://fiscal.ai/company/TSX-STN/audit-filings/?file=https%253A%252F%252Fapi.fiscal.ai%252Fv1%252Ffiling%252F0000000595-26-32572463%252Fpdf%253FcompanyKey%253DTSX_STN&amp;pageNumber=2</x:v>
      </x:c>
      <x:c r="T19" s="3" t="str">
        <x:v>https://fiscal.ai/company/TSX-STN</x:v>
      </x:c>
      <x:c r="U19" s="3" t="str">
        <x:v>https://www.stantec.com/en/markets/buildings/mission-critical-facilities</x:v>
      </x:c>
      <x:c r="V19" s="31" t="n">
        <x:v>0.06058357049594987</x:v>
      </x:c>
      <x:c r="W19" s="30" t="n">
        <x:v>14.74837263531774</x:v>
      </x:c>
      <x:c r="X19" s="30" t="n">
        <x:v>14.641455474763454</x:v>
      </x:c>
      <x:c r="Y19" s="30" t="n">
        <x:v>66.96102656152604</x:v>
      </x:c>
      <x:c r="Z19" s="30" t="n">
        <x:v>67.45</x:v>
      </x:c>
      <x:c r="AA19" s="30" t="n">
        <x:v>1.0073023587537846</x:v>
      </x:c>
      <x:c r="AB19" s="3" t="str">
        <x:v>https://fiscal.ai/api/fiscal/company/NYSE-STN/overview-metrics/</x:v>
      </x:c>
      <x:c r="AC19" s="3" t="str">
        <x:v>Next twelve months (NTM)</x:v>
      </x:c>
    </x:row>
    <x:row r="20" ht="25" customHeight="1">
      <x:c r="A20" s="8" t="str">
        <x:v>Limbach</x:v>
      </x:c>
      <x:c r="B20" s="21" t="n">
        <x:v>585517156</x:v>
      </x:c>
      <x:c r="C20" s="21" t="n">
        <x:v>585517156</x:v>
      </x:c>
      <x:c r="D20" s="21" t="n">
        <x:v>683771000</x:v>
      </x:c>
      <x:c r="E20" s="21" t="n">
        <x:v>552919000</x:v>
      </x:c>
      <x:c r="F20" s="21" t="n">
        <x:v>161232000</x:v>
      </x:c>
      <x:c r="G20" s="22" t="str">
        <x:v>See comparability notes</x:v>
      </x:c>
      <x:c r="H20" s="23" t="n">
        <x:v>19.64</x:v>
      </x:c>
      <x:c r="I20" s="23" t="n">
        <x:v>0.8563059211344148</x:v>
      </x:c>
      <x:c r="J20" s="23" t="n">
        <x:v>49.1</x:v>
      </x:c>
      <x:c r="K20" s="24" t="n">
        <x:v>0.0574549</x:v>
      </x:c>
      <x:c r="L20" s="24" t="n">
        <x:v>0.14689</x:v>
      </x:c>
      <x:c r="M20" s="25" t="n">
        <x:v>0.722145</x:v>
      </x:c>
      <x:c r="N20" s="26" t="n">
        <x:v>46203.5</x:v>
      </x:c>
      <x:c r="O20" s="26" t="n">
        <x:v>46297.5</x:v>
      </x:c>
      <x:c r="P20" s="27" t="n">
        <x:v>1</x:v>
      </x:c>
      <x:c r="Q20" s="8" t="str">
        <x:v>USD</x:v>
      </x:c>
      <x:c r="R20" s="8" t="str">
        <x:v>Fiscal.ai official API market data October 2; retrieved October 3. Company-wide TTM growth includes acquisitions.</x:v>
      </x:c>
      <x:c r="S20" s="8" t="str">
        <x:v>https://fiscal.ai/company/NasdaqCM-LMB/audit-filings/?file=https%253A%252F%252Fapi.fiscal.ai%252Fv1%252Ffiling%252F0001628280-26-052622%252Fpdf%253FcompanyKey%253DNASDAQ_LMB&amp;pageNumber=7</x:v>
      </x:c>
      <x:c r="T20" s="8" t="str">
        <x:v>https://fiscal.ai/company/NasdaqCM-LMB</x:v>
      </x:c>
      <x:c r="U20" s="8" t="str">
        <x:v>https://www.limbachinc.com/wp-content/uploads/2026/05/2026.03.31-EX-99.1-PR-5.5.2026.pdf</x:v>
      </x:c>
      <x:c r="V20" s="24" t="n">
        <x:v>0.3027059716266278</x:v>
      </x:c>
      <x:c r="W20" s="23" t="n">
        <x:v>14.905507993537023</x:v>
      </x:c>
      <x:c r="X20" s="23" t="n">
        <x:v>15.089584805925199</x:v>
      </x:c>
      <x:c r="Y20" s="23" t="n">
        <x:v>49.7063645393487</x:v>
      </x:c>
      <x:c r="Z20" s="23" t="n">
        <x:v>49.1</x:v>
      </x:c>
      <x:c r="AA20" s="23" t="n">
        <x:v>0.9878010684352366</x:v>
      </x:c>
      <x:c r="AB20" s="8" t="str">
        <x:v>https://fiscal.ai/api/fiscal/company/NasdaqCM-LMB/overview/</x:v>
      </x:c>
      <x:c r="AC20" s="8" t="str">
        <x:v>NTM vs matched provider TTM</x:v>
      </x:c>
    </x:row>
    <x:row r="21" ht="25" customHeight="1">
      <x:c r="A21" s="3" t="str">
        <x:v>Matrix Service</x:v>
      </x:c>
      <x:c r="B21" s="28" t="n">
        <x:v>290840948</x:v>
      </x:c>
      <x:c r="C21" s="28" t="n">
        <x:v>290840948</x:v>
      </x:c>
      <x:c r="D21" s="28" t="n">
        <x:v>873632000</x:v>
      </x:c>
      <x:c r="E21" s="28" t="n">
        <x:v>769286000</x:v>
      </x:c>
      <x:c r="F21" s="28" t="n">
        <x:v>63952000</x:v>
      </x:c>
      <x:c r="G21" s="29" t="str">
        <x:v>See comparability notes</x:v>
      </x:c>
      <x:c r="H21" s="30" t="str">
        <x:v>N/M</x:v>
      </x:c>
      <x:c r="I21" s="30" t="n">
        <x:v>0.3329101360756016</x:v>
      </x:c>
      <x:c r="J21" s="30" t="n">
        <x:v>10.28</x:v>
      </x:c>
      <x:c r="K21" s="31" t="n">
        <x:v>-0.0110092</x:v>
      </x:c>
      <x:c r="L21" s="31" t="n">
        <x:v>-0.053997</x:v>
      </x:c>
      <x:c r="M21" s="32" t="n">
        <x:v>208.087</x:v>
      </x:c>
      <x:c r="N21" s="33" t="n">
        <x:v>46203.5</x:v>
      </x:c>
      <x:c r="O21" s="33" t="n">
        <x:v>46297.5</x:v>
      </x:c>
      <x:c r="P21" s="34" t="n">
        <x:v>1</x:v>
      </x:c>
      <x:c r="Q21" s="3" t="str">
        <x:v>USD</x:v>
      </x:c>
      <x:c r="R21" s="3" t="str">
        <x:v>Fiscal.ai official API market data October 2; retrieved October 3. Company-wide TTM growth includes acquisitions.</x:v>
      </x:c>
      <x:c r="S21" s="3" t="str">
        <x:v>https://fiscal.ai/company/NasdaqGS-MTRX/audit-filings/?file=https%253A%252F%252Fapi.fiscal.ai%252Fv1%252Ffiling%252F0000866273-26-000057%252Fpdf%253Fticker%253DMTRX%2526exchange%253DNASDAQ&amp;pageNumber=48</x:v>
      </x:c>
      <x:c r="T21" s="3" t="str">
        <x:v>https://fiscal.ai/company/NasdaqGS-MTRX</x:v>
      </x:c>
      <x:c r="U21" s="3" t="str">
        <x:v>https://matrixservicecompany.com/market/power-utilities/data-center-power-back-up-fuel/</x:v>
      </x:c>
      <x:c r="V21" s="31" t="n">
        <x:v>0.1292117619741917</x:v>
      </x:c>
      <x:c r="W21" s="30" t="n">
        <x:v>16.885126200303663</x:v>
      </x:c>
      <x:c r="X21" s="30" t="n">
        <x:v>17.277310924369747</x:v>
      </x:c>
      <x:c r="Y21" s="30" t="n">
        <x:v>10.518769844866593</x:v>
      </x:c>
      <x:c r="Z21" s="30" t="n">
        <x:v>10.28</x:v>
      </x:c>
      <x:c r="AA21" s="30" t="n">
        <x:v>0.9773005923327508</x:v>
      </x:c>
      <x:c r="AB21" s="3" t="str">
        <x:v>https://fiscal.ai/api/fiscal/company/NasdaqGS-MTRX/overview/</x:v>
      </x:c>
      <x:c r="AC21" s="3" t="str">
        <x:v>NTM vs matched provider TTM</x:v>
      </x:c>
    </x:row>
    <x:row r="22" ht="25" customHeight="1">
      <x:c r="A22" s="8" t="str">
        <x:v>Argan</x:v>
      </x:c>
      <x:c r="B22" s="21" t="n">
        <x:v>5385074255</x:v>
      </x:c>
      <x:c r="C22" s="21" t="n">
        <x:v>5385074255</x:v>
      </x:c>
      <x:c r="D22" s="21" t="n">
        <x:v>1188133000</x:v>
      </x:c>
      <x:c r="E22" s="21" t="n">
        <x:v>920885000</x:v>
      </x:c>
      <x:c r="F22" s="21" t="n">
        <x:v>247880000</x:v>
      </x:c>
      <x:c r="G22" s="22" t="str">
        <x:v>See comparability notes</x:v>
      </x:c>
      <x:c r="H22" s="23" t="n">
        <x:v>30.3663</x:v>
      </x:c>
      <x:c r="I22" s="23" t="n">
        <x:v>4.532383373746878</x:v>
      </x:c>
      <x:c r="J22" s="23" t="n">
        <x:v>383.83</x:v>
      </x:c>
      <x:c r="K22" s="24" t="n">
        <x:v>0.153606</x:v>
      </x:c>
      <x:c r="L22" s="24" t="n">
        <x:v>2.22382</x:v>
      </x:c>
      <x:c r="M22" s="25" t="n">
        <x:v>-5.37578</x:v>
      </x:c>
      <x:c r="N22" s="26" t="n">
        <x:v>46234.5</x:v>
      </x:c>
      <x:c r="O22" s="26" t="n">
        <x:v>46297.5</x:v>
      </x:c>
      <x:c r="P22" s="27" t="n">
        <x:v>1</x:v>
      </x:c>
      <x:c r="Q22" s="8" t="str">
        <x:v>USD</x:v>
      </x:c>
      <x:c r="R22" s="8" t="str">
        <x:v>Fiscal.ai official API market data October 2; retrieved October 3. Company-wide TTM growth includes acquisitions.</x:v>
      </x:c>
      <x:c r="S22" s="8" t="str">
        <x:v>https://fiscal.ai/company/NYSE-AGX/audit-filings/?file=https%253A%252F%252Fapi.fiscal.ai%252Fv1%252Ffiling%252F0001104659-26-104745%252Fpdf%253FcompanyKey%253DNYSE_AGX&amp;pageNumber=2</x:v>
      </x:c>
      <x:c r="T22" s="8" t="str">
        <x:v>https://fiscal.ai/company/NYSE-AGX</x:v>
      </x:c>
      <x:c r="U22" s="8" t="str">
        <x:v>https://arganinc.com/wp-content/uploads/2026/06/Argan-Investor-Presentation-June-2026-Final.pdf</x:v>
      </x:c>
      <x:c r="V22" s="24" t="n">
        <x:v>0.2724864629777528</x:v>
      </x:c>
      <x:c r="W22" s="23" t="n">
        <x:v>28.05121614422105</x:v>
      </x:c>
      <x:c r="X22" s="23" t="n">
        <x:v>27.734784273771073</x:v>
      </x:c>
      <x:c r="Y22" s="23" t="n">
        <x:v>379.5002039508602</x:v>
      </x:c>
      <x:c r="Z22" s="23" t="n">
        <x:v>383.83</x:v>
      </x:c>
      <x:c r="AA22" s="23" t="n">
        <x:v>1.011409206119163</x:v>
      </x:c>
      <x:c r="AB22" s="8" t="str">
        <x:v>https://fiscal.ai/api/fiscal/company/NYSE-AGX/overview/</x:v>
      </x:c>
      <x:c r="AC22" s="8" t="str">
        <x:v>NTM vs matched provider TTM</x:v>
      </x:c>
    </x:row>
    <x:row r="23" ht="25" customHeight="1">
      <x:c r="A23" s="3" t="str">
        <x:v>Bowman Consulting</x:v>
      </x:c>
      <x:c r="B23" s="28" t="n">
        <x:v>738492811</x:v>
      </x:c>
      <x:c r="C23" s="28" t="n">
        <x:v>738492811</x:v>
      </x:c>
      <x:c r="D23" s="28" t="n">
        <x:v>527600000</x:v>
      </x:c>
      <x:c r="E23" s="28" t="n">
        <x:v>462176000</x:v>
      </x:c>
      <x:c r="F23" s="28" t="n">
        <x:v>281507000</x:v>
      </x:c>
      <x:c r="G23" s="29" t="str">
        <x:v>See comparability notes</x:v>
      </x:c>
      <x:c r="H23" s="30" t="n">
        <x:v>106.5</x:v>
      </x:c>
      <x:c r="I23" s="30" t="n">
        <x:v>1.3997210216072782</x:v>
      </x:c>
      <x:c r="J23" s="30" t="n">
        <x:v>42.6</x:v>
      </x:c>
      <x:c r="K23" s="31" t="n">
        <x:v>0.0790011</x:v>
      </x:c>
      <x:c r="L23" s="31" t="n">
        <x:v>0.0802988</x:v>
      </x:c>
      <x:c r="M23" s="32" t="n">
        <x:v>3.78657</x:v>
      </x:c>
      <x:c r="N23" s="33" t="n">
        <x:v>46203.5</x:v>
      </x:c>
      <x:c r="O23" s="33" t="n">
        <x:v>46297.5</x:v>
      </x:c>
      <x:c r="P23" s="34" t="n">
        <x:v>1</x:v>
      </x:c>
      <x:c r="Q23" s="3" t="str">
        <x:v>USD</x:v>
      </x:c>
      <x:c r="R23" s="3" t="str">
        <x:v>Fiscal.ai official API market data October 2; retrieved October 3. Company-wide TTM growth includes acquisitions.</x:v>
      </x:c>
      <x:c r="S23" s="3" t="str">
        <x:v>https://fiscal.ai/company/NasdaqGM-BWMN/audit-filings/?file=https%253A%252F%252Fapi.fiscal.ai%252Fv1%252Ffiling%252F0001628280-26-055250%252Fpdf%253FcompanyKey%253DNASDAQ_BWMN&amp;pageNumber=7</x:v>
      </x:c>
      <x:c r="T23" s="3" t="str">
        <x:v>https://fiscal.ai/company/NasdaqGM-BWMN</x:v>
      </x:c>
      <x:c r="U23" s="3" t="str">
        <x:v>https://investors.bowman.com/static-files/27715f27-089a-4548-92fb-c580e2ed1488</x:v>
      </x:c>
      <x:c r="V23" s="31" t="n">
        <x:v>0.23203676477949964</x:v>
      </x:c>
      <x:c r="W23" s="30" t="n">
        <x:v>27.842708628696975</x:v>
      </x:c>
      <x:c r="X23" s="30" t="n">
        <x:v>28.002366397160323</x:v>
      </x:c>
      <x:c r="Y23" s="30" t="n">
        <x:v>42.84428014627602</x:v>
      </x:c>
      <x:c r="Z23" s="30" t="n">
        <x:v>42.6</x:v>
      </x:c>
      <x:c r="AA23" s="30" t="n">
        <x:v>0.9942984187050871</x:v>
      </x:c>
      <x:c r="AB23" s="3" t="str">
        <x:v>https://fiscal.ai/api/fiscal/company/NasdaqGM-BWMN/overview/</x:v>
      </x:c>
      <x:c r="AC23" s="3" t="str">
        <x:v>NTM vs matched provider TTM</x:v>
      </x:c>
    </x:row>
    <x:row r="24" ht="25" customHeight="1">
      <x:c r="A24" s="8" t="str">
        <x:v>TIC Solutions</x:v>
      </x:c>
      <x:c r="B24" s="21" t="n">
        <x:v>1810760141</x:v>
      </x:c>
      <x:c r="C24" s="21" t="n">
        <x:v>1810760141</x:v>
      </x:c>
      <x:c r="D24" s="21" t="n">
        <x:v>2054532000</x:v>
      </x:c>
      <x:c r="E24" s="21" t="n">
        <x:v>479313000</x:v>
      </x:c>
      <x:c r="F24" s="21" t="n">
        <x:v>697048000</x:v>
      </x:c>
      <x:c r="G24" s="22" t="str">
        <x:v>See comparability notes</x:v>
      </x:c>
      <x:c r="H24" s="23" t="str">
        <x:v>N/M</x:v>
      </x:c>
      <x:c r="I24" s="23" t="n">
        <x:v>0.881349203127525</x:v>
      </x:c>
      <x:c r="J24" s="23" t="n">
        <x:v>8.26</x:v>
      </x:c>
      <x:c r="K24" s="24" t="n">
        <x:v>-0.021527</x:v>
      </x:c>
      <x:c r="L24" s="24" t="n">
        <x:v>-0.011924</x:v>
      </x:c>
      <x:c r="M24" s="25" t="n">
        <x:v>6.86538</x:v>
      </x:c>
      <x:c r="N24" s="26" t="n">
        <x:v>46203.5</x:v>
      </x:c>
      <x:c r="O24" s="26" t="n">
        <x:v>46297.5</x:v>
      </x:c>
      <x:c r="P24" s="27" t="n">
        <x:v>1</x:v>
      </x:c>
      <x:c r="Q24" s="8" t="str">
        <x:v>USD</x:v>
      </x:c>
      <x:c r="R24" s="8" t="str">
        <x:v>Fiscal.ai official API market data October 2; retrieved October 3. Company-wide TTM growth includes acquisitions. Acquisition-driven growth: do not read headline YoY as organic.</x:v>
      </x:c>
      <x:c r="S24" s="8" t="str">
        <x:v>https://fiscal.ai/company/NYSE-TIC/audit-filings/?file=https%253A%252F%252Fapi.fiscal.ai%252Fv1%252Ffiling%252F0001628280-26-053831%252Fpdf%253FcompanyKey%253DNYSE_TIC&amp;pageNumber=5</x:v>
      </x:c>
      <x:c r="T24" s="8" t="str">
        <x:v>https://fiscal.ai/company/NYSE-TIC</x:v>
      </x:c>
      <x:c r="U24" s="8" t="str">
        <x:v>https://s205.q4cdn.com/259715303/files/doc_events/2026/May/19/TIC-Solutions-Investor-Day-Presentation-May-2026-_vFinal.pdf</x:v>
      </x:c>
      <x:c r="V24" s="24" t="n">
        <x:v>0.10876353082745704</x:v>
      </x:c>
      <x:c r="W24" s="23" t="n">
        <x:v>14.977131704783435</x:v>
      </x:c>
      <x:c r="X24" s="23" t="n">
        <x:v>14.96105777938779</x:v>
      </x:c>
      <x:c r="Y24" s="23" t="n">
        <x:v>8.251135110087493</x:v>
      </x:c>
      <x:c r="Z24" s="23" t="n">
        <x:v>8.26</x:v>
      </x:c>
      <x:c r="AA24" s="23" t="n">
        <x:v>1.0010743842870382</x:v>
      </x:c>
      <x:c r="AB24" s="8" t="str">
        <x:v>https://fiscal.ai/api/fiscal/company/NYSE-TIC/overview/</x:v>
      </x:c>
      <x:c r="AC24" s="8" t="str">
        <x:v>NTM vs matched provider TTM</x:v>
      </x:c>
    </x:row>
    <x:row r="25" ht="25" customHeight="1">
      <x:c r="A25" s="3" t="str">
        <x:v>Tetra Tech</x:v>
      </x:c>
      <x:c r="B25" s="28" t="n">
        <x:v>8480191455</x:v>
      </x:c>
      <x:c r="C25" s="28" t="n">
        <x:v>8480191455</x:v>
      </x:c>
      <x:c r="D25" s="28" t="n">
        <x:v>5069475000</x:v>
      </x:c>
      <x:c r="E25" s="28" t="n">
        <x:v>5486964000</x:v>
      </x:c>
      <x:c r="F25" s="28" t="n">
        <x:v>951814000</x:v>
      </x:c>
      <x:c r="G25" s="29" t="str">
        <x:v>See comparability notes</x:v>
      </x:c>
      <x:c r="H25" s="30" t="n">
        <x:v>19.9518</x:v>
      </x:c>
      <x:c r="I25" s="30" t="n">
        <x:v>1.672794807154587</x:v>
      </x:c>
      <x:c r="J25" s="30" t="n">
        <x:v>33.12</x:v>
      </x:c>
      <x:c r="K25" s="31" t="n">
        <x:v>0.120673</x:v>
      </x:c>
      <x:c r="L25" s="31" t="n">
        <x:v>0.157858</x:v>
      </x:c>
      <x:c r="M25" s="32" t="n">
        <x:v>1.18398</x:v>
      </x:c>
      <x:c r="N25" s="33" t="n">
        <x:v>46201.5</x:v>
      </x:c>
      <x:c r="O25" s="33" t="n">
        <x:v>46297.5</x:v>
      </x:c>
      <x:c r="P25" s="34" t="n">
        <x:v>1</x:v>
      </x:c>
      <x:c r="Q25" s="3" t="str">
        <x:v>USD</x:v>
      </x:c>
      <x:c r="R25" s="3" t="str">
        <x:v>Fiscal.ai official API market data October 2; retrieved October 3. Company-wide TTM growth includes acquisitions.</x:v>
      </x:c>
      <x:c r="S25" s="3" t="str">
        <x:v>https://fiscal.ai/company/NasdaqGS-TTEK/audit-filings/?file=https%253A%252F%252Fapi.fiscal.ai%252Fv1%252Ffiling%252F0000831641-26-000017%252Fpdf%253FcompanyKey%253DNASDAQ_TTEK&amp;pageNumber=4</x:v>
      </x:c>
      <x:c r="T25" s="3" t="str">
        <x:v>https://fiscal.ai/company/NasdaqGS-TTEK</x:v>
      </x:c>
      <x:c r="U25" s="3" t="str">
        <x:v>https://www.tetratech.com/europe/sectors/buildings-and-land-development/data-centres/</x:v>
      </x:c>
      <x:c r="V25" s="31" t="n">
        <x:v>0.03954720387133581</x:v>
      </x:c>
      <x:c r="W25" s="30" t="n">
        <x:v>19.268270911212092</x:v>
      </x:c>
      <x:c r="X25" s="30" t="n">
        <x:v>19.617366581768643</x:v>
      </x:c>
      <x:c r="Y25" s="30" t="n">
        <x:v>33.72005636531221</x:v>
      </x:c>
      <x:c r="Z25" s="30" t="n">
        <x:v>33.12</x:v>
      </x:c>
      <x:c r="AA25" s="30" t="n">
        <x:v>0.9822047638707541</x:v>
      </x:c>
      <x:c r="AB25" s="3" t="str">
        <x:v>https://fiscal.ai/api/fiscal/company/NasdaqGS-TTEK/overview/</x:v>
      </x:c>
      <x:c r="AC25" s="3" t="str">
        <x:v>NTM vs matched provider TTM</x:v>
      </x:c>
    </x:row>
    <x:row r="26" ht="25" customHeight="1">
      <x:c r="A26" s="8" t="str">
        <x:v>Primoris Services</x:v>
      </x:c>
      <x:c r="B26" s="21" t="n">
        <x:v>4257060419</x:v>
      </x:c>
      <x:c r="C26" s="21" t="n">
        <x:v>4257060419</x:v>
      </x:c>
      <x:c r="D26" s="21" t="n">
        <x:v>7284143000</x:v>
      </x:c>
      <x:c r="E26" s="21" t="n">
        <x:v>6929178000</x:v>
      </x:c>
      <x:c r="F26" s="21" t="n">
        <x:v>627807000</x:v>
      </x:c>
      <x:c r="G26" s="22" t="str">
        <x:v>See comparability notes</x:v>
      </x:c>
      <x:c r="H26" s="23" t="n">
        <x:v>31.0118</x:v>
      </x:c>
      <x:c r="I26" s="23" t="n">
        <x:v>0.5844284521871688</x:v>
      </x:c>
      <x:c r="J26" s="23" t="n">
        <x:v>79.08</x:v>
      </x:c>
      <x:c r="K26" s="24" t="n">
        <x:v>0.0291169</x:v>
      </x:c>
      <x:c r="L26" s="24" t="n">
        <x:v>0.0656887</x:v>
      </x:c>
      <x:c r="M26" s="25" t="n">
        <x:v>2.84045</x:v>
      </x:c>
      <x:c r="N26" s="26" t="n">
        <x:v>46203.5</x:v>
      </x:c>
      <x:c r="O26" s="26" t="n">
        <x:v>46297.5</x:v>
      </x:c>
      <x:c r="P26" s="27" t="n">
        <x:v>1</x:v>
      </x:c>
      <x:c r="Q26" s="8" t="str">
        <x:v>USD</x:v>
      </x:c>
      <x:c r="R26" s="8" t="str">
        <x:v>Fiscal.ai official API market data October 2; retrieved October 3. Company-wide TTM growth includes acquisitions.</x:v>
      </x:c>
      <x:c r="S26" s="8" t="str">
        <x:v>https://fiscal.ai/company/NYSE-PRIM/audit-filings/?file=https%253A%252F%252Fapi.fiscal.ai%252Fv1%252Ffiling%252F0001104659-26-090540%252Fpdf%253FcompanyKey%253DNYSE_PRIM&amp;pageNumber=4</x:v>
      </x:c>
      <x:c r="T26" s="8" t="str">
        <x:v>https://fiscal.ai/company/NYSE-PRIM</x:v>
      </x:c>
      <x:c r="U26" s="8" t="str">
        <x:v>https://www.prim.com/capabilities/data-centers</x:v>
      </x:c>
      <x:c r="V26" s="24" t="n">
        <x:v>0.07182185179986966</x:v>
      </x:c>
      <x:c r="W26" s="23" t="n">
        <x:v>20.67398694141106</x:v>
      </x:c>
      <x:c r="X26" s="23" t="n">
        <x:v>19.935464354139356</x:v>
      </x:c>
      <x:c r="Y26" s="23" t="n">
        <x:v>76.25507966088227</x:v>
      </x:c>
      <x:c r="Z26" s="23" t="n">
        <x:v>79.08</x:v>
      </x:c>
      <x:c r="AA26" s="23" t="n">
        <x:v>1.03704566766805</x:v>
      </x:c>
      <x:c r="AB26" s="8" t="str">
        <x:v>https://fiscal.ai/api/fiscal/company/NYSE-PRIM/overview/</x:v>
      </x:c>
      <x:c r="AC26" s="8" t="str">
        <x:v>NTM vs matched provider TTM</x:v>
      </x:c>
    </x:row>
    <x:row r="27" ht="25" customHeight="1">
      <x:c r="A27" s="3" t="str">
        <x:v>Ameresco</x:v>
      </x:c>
      <x:c r="B27" s="28" t="n">
        <x:v>1144638171</x:v>
      </x:c>
      <x:c r="C27" s="28" t="n">
        <x:v>1144638171</x:v>
      </x:c>
      <x:c r="D27" s="28" t="n">
        <x:v>2023937000</x:v>
      </x:c>
      <x:c r="E27" s="28" t="n">
        <x:v>1858653000</x:v>
      </x:c>
      <x:c r="F27" s="28" t="n">
        <x:v>326507000</x:v>
      </x:c>
      <x:c r="G27" s="29" t="str">
        <x:v>See comparability notes</x:v>
      </x:c>
      <x:c r="H27" s="30" t="n">
        <x:v>41.4808</x:v>
      </x:c>
      <x:c r="I27" s="30" t="n">
        <x:v>0.5655502967730714</x:v>
      </x:c>
      <x:c r="J27" s="30" t="n">
        <x:v>21.57</x:v>
      </x:c>
      <x:c r="K27" s="31" t="n">
        <x:v>0.0672491</x:v>
      </x:c>
      <x:c r="L27" s="31" t="n">
        <x:v>0.0366733</x:v>
      </x:c>
      <x:c r="M27" s="32" t="n">
        <x:v>7.51296</x:v>
      </x:c>
      <x:c r="N27" s="33" t="n">
        <x:v>46203.5</x:v>
      </x:c>
      <x:c r="O27" s="33" t="n">
        <x:v>46297.5</x:v>
      </x:c>
      <x:c r="P27" s="34" t="n">
        <x:v>1</x:v>
      </x:c>
      <x:c r="Q27" s="3" t="str">
        <x:v>USD</x:v>
      </x:c>
      <x:c r="R27" s="3" t="str">
        <x:v>Fiscal.ai official API market data October 2; retrieved October 3. Company-wide TTM growth includes acquisitions.</x:v>
      </x:c>
      <x:c r="S27" s="3" t="str">
        <x:v>https://fiscal.ai/company/NYSE-AMRC/audit-filings/?file=https%253A%252F%252Fapi.fiscal.ai%252Fv1%252Ffiling%252F0001628280-26-052190%252Fpdf%253FcompanyKey%253DNYSE_AMRC&amp;pageNumber=9</x:v>
      </x:c>
      <x:c r="T27" s="3" t="str">
        <x:v>https://fiscal.ai/company/NYSE-AMRC</x:v>
      </x:c>
      <x:c r="U27" s="3" t="str">
        <x:v>https://ir.ameresco.com/news-events/press-releases/detail/768/ameresco-reports-second-quarter-2026-financial-results</x:v>
      </x:c>
      <x:c r="V27" s="31" t="n">
        <x:v>0.26937602836930963</x:v>
      </x:c>
      <x:c r="W27" s="30" t="n">
        <x:v>17.672067822103713</x:v>
      </x:c>
      <x:c r="X27" s="30" t="n">
        <x:v>17.205072983967455</x:v>
      </x:c>
      <x:c r="Y27" s="30" t="n">
        <x:v>21</x:v>
      </x:c>
      <x:c r="Z27" s="30" t="n">
        <x:v>21.57</x:v>
      </x:c>
      <x:c r="AA27" s="30" t="n">
        <x:v>1.0271428571428571</x:v>
      </x:c>
      <x:c r="AB27" s="3" t="str">
        <x:v>https://fiscal.ai/api/fiscal/company/NYSE-AMRC/overview/</x:v>
      </x:c>
      <x:c r="AC27" s="3" t="str">
        <x:v>NTM vs matched provider TTM</x:v>
      </x:c>
    </x:row>
    <x:row r="28" ht="25" customHeight="1">
      <x:c r="A28" s="8" t="str">
        <x:v>Babcock &amp; Wilcox</x:v>
      </x:c>
      <x:c r="B28" s="21" t="n">
        <x:v>849100876</x:v>
      </x:c>
      <x:c r="C28" s="21" t="n">
        <x:v>849100876</x:v>
      </x:c>
      <x:c r="D28" s="21" t="n">
        <x:v>844170000</x:v>
      </x:c>
      <x:c r="E28" s="21" t="n">
        <x:v>576205000</x:v>
      </x:c>
      <x:c r="F28" s="21" t="n">
        <x:v>168585000</x:v>
      </x:c>
      <x:c r="G28" s="22" t="str">
        <x:v>See comparability notes</x:v>
      </x:c>
      <x:c r="H28" s="23" t="str">
        <x:v>N/M</x:v>
      </x:c>
      <x:c r="I28" s="23" t="n">
        <x:v>1.005841093618584</x:v>
      </x:c>
      <x:c r="J28" s="23" t="n">
        <x:v>5.7</x:v>
      </x:c>
      <x:c r="K28" s="24" t="n">
        <x:v>0.0341768</x:v>
      </x:c>
      <x:c r="L28" s="24" t="n">
        <x:v>0.0760771</x:v>
      </x:c>
      <x:c r="M28" s="25" t="n">
        <x:v>-0.658093</x:v>
      </x:c>
      <x:c r="N28" s="26" t="n">
        <x:v>46203.5</x:v>
      </x:c>
      <x:c r="O28" s="26" t="n">
        <x:v>46297.5</x:v>
      </x:c>
      <x:c r="P28" s="27" t="n">
        <x:v>1</x:v>
      </x:c>
      <x:c r="Q28" s="8" t="str">
        <x:v>USD</x:v>
      </x:c>
      <x:c r="R28" s="8" t="str">
        <x:v>Fiscal.ai official API market data October 2; retrieved October 3. Company-wide TTM growth includes acquisitions.</x:v>
      </x:c>
      <x:c r="S28" s="8" t="str">
        <x:v>https://fiscal.ai/company/NYSE-BW/audit-filings/?file=https%253A%252F%252Fapi.fiscal.ai%252Fv1%252Ffiling%252F0001630805-26-000068%252Fpdf%253FcompanyKey%253DNYSE_BW&amp;pageNumber=6</x:v>
      </x:c>
      <x:c r="T28" s="8" t="str">
        <x:v>https://fiscal.ai/company/NYSE-BW</x:v>
      </x:c>
      <x:c r="U28" s="8" t="str">
        <x:v>https://www.babcock.com/home/about/corporate/news/babcock-and-wilcox-enterprises-reports-second-quarter-2026-results</x:v>
      </x:c>
      <x:c r="V28" s="24" t="n">
        <x:v>0.3687282328463566</x:v>
      </x:c>
      <x:c r="W28" s="23" t="n">
        <x:v>20.591865947852483</x:v>
      </x:c>
      <x:c r="X28" s="23" t="n">
        <x:v>20.91743119266055</x:v>
      </x:c>
      <x:c r="Y28" s="23" t="n">
        <x:v>5.790119171332286</x:v>
      </x:c>
      <x:c r="Z28" s="23" t="n">
        <x:v>5.7</x:v>
      </x:c>
      <x:c r="AA28" s="23" t="n">
        <x:v>0.9844356966297898</x:v>
      </x:c>
      <x:c r="AB28" s="8" t="str">
        <x:v>https://fiscal.ai/api/fiscal/company/NYSE-BW/overview/</x:v>
      </x:c>
      <x:c r="AC28" s="8" t="str">
        <x:v>NTM vs matched provider TTM</x:v>
      </x:c>
    </x:row>
    <x:row r="29" ht="25" customHeight="1">
      <x:c r="A29" s="3" t="str">
        <x:v>Powell Industries</x:v>
      </x:c>
      <x:c r="B29" s="28" t="n">
        <x:v>7144425800</x:v>
      </x:c>
      <x:c r="C29" s="28" t="n">
        <x:v>7144425800</x:v>
      </x:c>
      <x:c r="D29" s="28" t="n">
        <x:v>1157522000</x:v>
      </x:c>
      <x:c r="E29" s="28" t="n">
        <x:v>1081398000</x:v>
      </x:c>
      <x:c r="F29" s="28" t="n">
        <x:v>348179000</x:v>
      </x:c>
      <x:c r="G29" s="29" t="str">
        <x:v>See comparability notes</x:v>
      </x:c>
      <x:c r="H29" s="30" t="n">
        <x:v>37.6392</x:v>
      </x:c>
      <x:c r="I29" s="30" t="n">
        <x:v>6.172172796715743</x:v>
      </x:c>
      <x:c r="J29" s="30" t="n">
        <x:v>196.1</x:v>
      </x:c>
      <x:c r="K29" s="31" t="n">
        <x:v>0.19669</x:v>
      </x:c>
      <x:c r="L29" s="31" t="n">
        <x:v>0.986371</x:v>
      </x:c>
      <x:c r="M29" s="32" t="n">
        <x:v>-2.67141</x:v>
      </x:c>
      <x:c r="N29" s="33" t="n">
        <x:v>46203.5</x:v>
      </x:c>
      <x:c r="O29" s="33" t="n">
        <x:v>46297.5</x:v>
      </x:c>
      <x:c r="P29" s="34" t="n">
        <x:v>1</x:v>
      </x:c>
      <x:c r="Q29" s="3" t="str">
        <x:v>USD</x:v>
      </x:c>
      <x:c r="R29" s="3" t="str">
        <x:v>Fiscal.ai official API market data October 2; retrieved October 3. Company-wide TTM growth includes acquisitions.</x:v>
      </x:c>
      <x:c r="S29" s="3" t="str">
        <x:v>https://fiscal.ai/company/NasdaqGS-POWL/audit-filings/?file=https%253A%252F%252Fapi.fiscal.ai%252Fv1%252Ffiling%252F0000080420-26-000107%252Fpdf%253FcompanyKey%253DNASDAQ_POWL&amp;pageNumber=5</x:v>
      </x:c>
      <x:c r="T29" s="3" t="str">
        <x:v>https://fiscal.ai/company/NasdaqGS-POWL</x:v>
      </x:c>
      <x:c r="U29" s="3" t="str">
        <x:v>https://powellindustriesinc.gcs-web.com/news-releases/news-release-details/powell-industries-announces-third-quarter-fiscal-2026-results</x:v>
      </x:c>
      <x:c r="V29" s="31" t="n">
        <x:v>0.15152998967614528</x:v>
      </x:c>
      <x:c r="W29" s="30" t="n">
        <x:v>31.258127436332487</x:v>
      </x:c>
      <x:c r="X29" s="30" t="n">
        <x:v>30.381433396337496</x:v>
      </x:c>
      <x:c r="Y29" s="30" t="n">
        <x:v>190.5999999890208</x:v>
      </x:c>
      <x:c r="Z29" s="30" t="n">
        <x:v>196.1</x:v>
      </x:c>
      <x:c r="AA29" s="30" t="n">
        <x:v>1.0288562435010284</x:v>
      </x:c>
      <x:c r="AB29" s="3" t="str">
        <x:v>https://fiscal.ai/api/fiscal/company/NasdaqGS-POWL/overview/</x:v>
      </x:c>
      <x:c r="AC29" s="3" t="str">
        <x:v>NTM vs matched provider TTM</x:v>
      </x:c>
    </x:row>
    <x:row r="30" ht="25" customHeight="1">
      <x:c r="A30" s="8" t="str">
        <x:v>AAON</x:v>
      </x:c>
      <x:c r="B30" s="21" t="n">
        <x:v>6865914520</x:v>
      </x:c>
      <x:c r="C30" s="21" t="n">
        <x:v>6865914520</x:v>
      </x:c>
      <x:c r="D30" s="21" t="n">
        <x:v>1932367000</x:v>
      </x:c>
      <x:c r="E30" s="21" t="n">
        <x:v>1258591000</x:v>
      </x:c>
      <x:c r="F30" s="21" t="n">
        <x:v>494087000</x:v>
      </x:c>
      <x:c r="G30" s="22" t="str">
        <x:v>See comparability notes</x:v>
      </x:c>
      <x:c r="H30" s="23" t="n">
        <x:v>43.3698</x:v>
      </x:c>
      <x:c r="I30" s="23" t="n">
        <x:v>3.5531110394661054</x:v>
      </x:c>
      <x:c r="J30" s="23" t="n">
        <x:v>83.27</x:v>
      </x:c>
      <x:c r="K30" s="24" t="n">
        <x:v>0.110485</x:v>
      </x:c>
      <x:c r="L30" s="24" t="n">
        <x:v>0.131023</x:v>
      </x:c>
      <x:c r="M30" s="25" t="n">
        <x:v>1.41364</x:v>
      </x:c>
      <x:c r="N30" s="26" t="n">
        <x:v>46203.5</x:v>
      </x:c>
      <x:c r="O30" s="26" t="n">
        <x:v>46297.5</x:v>
      </x:c>
      <x:c r="P30" s="27" t="n">
        <x:v>1</x:v>
      </x:c>
      <x:c r="Q30" s="8" t="str">
        <x:v>USD</x:v>
      </x:c>
      <x:c r="R30" s="8" t="str">
        <x:v>Fiscal.ai official API market data October 2; retrieved October 3. Company-wide TTM growth includes acquisitions.</x:v>
      </x:c>
      <x:c r="S30" s="8" t="str">
        <x:v>https://fiscal.ai/company/NasdaqGS-AAON/audit-filings/?file=https%253A%252F%252Fapi.fiscal.ai%252Fv1%252Ffiling%252F0000824142-26-000055%252Fpdf%253FcompanyKey%253DNASDAQ_AAON&amp;pageNumber=4</x:v>
      </x:c>
      <x:c r="T30" s="8" t="str">
        <x:v>https://fiscal.ai/company/NasdaqGS-AAON</x:v>
      </x:c>
      <x:c r="U30" s="8" t="str">
        <x:v>https://investors.aaon.com/investor-news/aaon-reports-record-second-quarter-2026-results-driven-by-strong-demand-accelerating-throughput-and-improved-operating-execution</x:v>
      </x:c>
      <x:c r="V30" s="24" t="n">
        <x:v>0.26284821337910347</x:v>
      </x:c>
      <x:c r="W30" s="23" t="n">
        <x:v>30.993889304281787</x:v>
      </x:c>
      <x:c r="X30" s="23" t="n">
        <x:v>30.6274827129616</x:v>
      </x:c>
      <x:c r="Y30" s="23" t="n">
        <x:v>82.28559057142864</x:v>
      </x:c>
      <x:c r="Z30" s="23" t="n">
        <x:v>83.27</x:v>
      </x:c>
      <x:c r="AA30" s="23" t="n">
        <x:v>1.0119633270143067</x:v>
      </x:c>
      <x:c r="AB30" s="8" t="str">
        <x:v>https://fiscal.ai/api/fiscal/company/NasdaqGS-AAON/overview/</x:v>
      </x:c>
      <x:c r="AC30" s="8" t="str">
        <x:v>NTM vs matched provider TTM</x:v>
      </x:c>
    </x:row>
    <x:row r="31" ht="25" customHeight="1">
      <x:c r="A31" s="3" t="str">
        <x:v>Modine</x:v>
      </x:c>
      <x:c r="B31" s="28" t="n">
        <x:v>9464684566</x:v>
      </x:c>
      <x:c r="C31" s="28" t="n">
        <x:v>9464684566</x:v>
      </x:c>
      <x:c r="D31" s="28" t="n">
        <x:v>3372400000</x:v>
      </x:c>
      <x:c r="E31" s="28" t="n">
        <x:v>2604800000</x:v>
      </x:c>
      <x:c r="F31" s="28" t="n">
        <x:v>747700000</x:v>
      </x:c>
      <x:c r="G31" s="29" t="str">
        <x:v>Unavailable</x:v>
      </x:c>
      <x:c r="H31" s="30" t="str">
        <x:v>n.a. (scope changed)</x:v>
      </x:c>
      <x:c r="I31" s="30" t="str">
        <x:v>n.a. (scope changed)</x:v>
      </x:c>
      <x:c r="J31" s="30" t="n">
        <x:v>178.2</x:v>
      </x:c>
      <x:c r="K31" s="31" t="n">
        <x:v>0.101263</x:v>
      </x:c>
      <x:c r="L31" s="31" t="n">
        <x:v>0.14658</x:v>
      </x:c>
      <x:c r="M31" s="32" t="n">
        <x:v>1.02365</x:v>
      </x:c>
      <x:c r="N31" s="33" t="n">
        <x:v>46203.5</x:v>
      </x:c>
      <x:c r="O31" s="33" t="n">
        <x:v>46297.5</x:v>
      </x:c>
      <x:c r="P31" s="34" t="n">
        <x:v>1</x:v>
      </x:c>
      <x:c r="Q31" s="3" t="str">
        <x:v>USD</x:v>
      </x:c>
      <x:c r="R31" s="3" t="str">
        <x:v>Fiscal.ai official API market data October 2; retrieved October 3. Company-wide TTM growth includes acquisitions. October 1 separation makes old consolidated TTM and consensus incomparable with current equity; headline growth, gross margin, P/E, P/S and forward metrics are withheld. Raw snapshots retained in data files.</x:v>
      </x:c>
      <x:c r="S31" s="3" t="str">
        <x:v>https://fiscal.ai/company/NYSE-MOD/audit-filings/?file=https%253A%252F%252Fapi.fiscal.ai%252Fv1%252Ffiling%252F0001104659-26-088569%252Fpdf%253FcompanyKey%253DNYSE_MOD&amp;pageNumber=3</x:v>
      </x:c>
      <x:c r="T31" s="3" t="str">
        <x:v>https://fiscal.ai/company/NYSE-MOD</x:v>
      </x:c>
      <x:c r="U31" s="3" t="str">
        <x:v>https://investors.modine.com/news/news-details/2026/Modine-Completes-Spin-off-and-Combination-of-its-Performance-Technologies-Business-with-Gentherm/default.aspx</x:v>
      </x:c>
      <x:c r="V31" s="31" t="str">
        <x:v>n.a. (scope changed)</x:v>
      </x:c>
      <x:c r="W31" s="30" t="str">
        <x:v>n.a. (scope changed)</x:v>
      </x:c>
      <x:c r="X31" s="30" t="n">
        <x:v>21.966101694915253</x:v>
      </x:c>
      <x:c r="Y31" s="30" t="n">
        <x:v>189.25528210922786</x:v>
      </x:c>
      <x:c r="Z31" s="30" t="n">
        <x:v>178.2</x:v>
      </x:c>
      <x:c r="AA31" s="30" t="n">
        <x:v>0.941585344482764</x:v>
      </x:c>
      <x:c r="AB31" s="3" t="str">
        <x:v>https://fiscal.ai/api/fiscal/company/NYSE-MOD/overview/</x:v>
      </x:c>
      <x:c r="AC31" s="3" t="str">
        <x:v>NTM vs matched provider TTM</x:v>
      </x:c>
    </x:row>
    <x:row r="32" ht="25" customHeight="1">
      <x:c r="A32" s="8" t="str">
        <x:v>SPX Technologies</x:v>
      </x:c>
      <x:c r="B32" s="21" t="n">
        <x:v>8669361507</x:v>
      </x:c>
      <x:c r="C32" s="21" t="n">
        <x:v>8669361507</x:v>
      </x:c>
      <x:c r="D32" s="21" t="n">
        <x:v>2475900000</x:v>
      </x:c>
      <x:c r="E32" s="21" t="n">
        <x:v>2052400000</x:v>
      </x:c>
      <x:c r="F32" s="21" t="n">
        <x:v>996300000</x:v>
      </x:c>
      <x:c r="G32" s="22" t="str">
        <x:v>See comparability notes</x:v>
      </x:c>
      <x:c r="H32" s="23" t="n">
        <x:v>31.0754</x:v>
      </x:c>
      <x:c r="I32" s="23" t="n">
        <x:v>3.501499053677451</x:v>
      </x:c>
      <x:c r="J32" s="23" t="n">
        <x:v>173.09</x:v>
      </x:c>
      <x:c r="K32" s="24" t="n">
        <x:v>0.161517</x:v>
      </x:c>
      <x:c r="L32" s="24" t="n">
        <x:v>0.103347</x:v>
      </x:c>
      <x:c r="M32" s="25" t="n">
        <x:v>0.844574</x:v>
      </x:c>
      <x:c r="N32" s="26" t="n">
        <x:v>46200.5</x:v>
      </x:c>
      <x:c r="O32" s="26" t="n">
        <x:v>46297.5</x:v>
      </x:c>
      <x:c r="P32" s="27" t="n">
        <x:v>1</x:v>
      </x:c>
      <x:c r="Q32" s="8" t="str">
        <x:v>USD</x:v>
      </x:c>
      <x:c r="R32" s="8" t="str">
        <x:v>Fiscal.ai official API market data October 2; retrieved October 3. Company-wide TTM growth includes acquisitions.</x:v>
      </x:c>
      <x:c r="S32" s="8" t="str">
        <x:v>https://fiscal.ai/company/NYSE-SPXC/audit-filings/?file=https%253A%252F%252Fapi.fiscal.ai%252Fv1%252Ffiling%252F0000088205-26-000053%252Fpdf%253FcompanyKey%253DNYSE_SPXC&amp;pageNumber=3</x:v>
      </x:c>
      <x:c r="T32" s="8" t="str">
        <x:v>https://fiscal.ai/company/NYSE-SPXC</x:v>
      </x:c>
      <x:c r="U32" s="8" t="str">
        <x:v>https://www.sec.gov/Archives/edgar/data/88205/000008820526000052/q22026pressrelease.htm</x:v>
      </x:c>
      <x:c r="V32" s="24" t="n">
        <x:v>0.18418789979432182</x:v>
      </x:c>
      <x:c r="W32" s="23" t="n">
        <x:v>19.36734749233396</x:v>
      </x:c>
      <x:c r="X32" s="23" t="n">
        <x:v>18.991244431765814</x:v>
      </x:c>
      <x:c r="Y32" s="23" t="n">
        <x:v>169.7286889696946</x:v>
      </x:c>
      <x:c r="Z32" s="23" t="n">
        <x:v>173.09</x:v>
      </x:c>
      <x:c r="AA32" s="23" t="n">
        <x:v>1.0198040240027164</x:v>
      </x:c>
      <x:c r="AB32" s="8" t="str">
        <x:v>https://fiscal.ai/api/fiscal/company/NYSE-SPXC/overview/</x:v>
      </x:c>
      <x:c r="AC32" s="8" t="str">
        <x:v>NTM vs matched provider TTM</x:v>
      </x:c>
    </x:row>
    <x:row r="33" ht="25" customHeight="1">
      <x:c r="A33" s="3" t="str">
        <x:v>CECO Environmental</x:v>
      </x:c>
      <x:c r="B33" s="28" t="n">
        <x:v>4314253678</x:v>
      </x:c>
      <x:c r="C33" s="28" t="n">
        <x:v>4314253678</x:v>
      </x:c>
      <x:c r="D33" s="28" t="n">
        <x:v>903173000</x:v>
      </x:c>
      <x:c r="E33" s="28" t="n">
        <x:v>656167000</x:v>
      </x:c>
      <x:c r="F33" s="28" t="n">
        <x:v>290343000</x:v>
      </x:c>
      <x:c r="G33" s="29" t="str">
        <x:v>See comparability notes</x:v>
      </x:c>
      <x:c r="H33" s="30" t="str">
        <x:v>N/M</x:v>
      </x:c>
      <x:c r="I33" s="30" t="n">
        <x:v>4.776774414204144</x:v>
      </x:c>
      <x:c r="J33" s="30" t="n">
        <x:v>73.66</x:v>
      </x:c>
      <x:c r="K33" s="31" t="n">
        <x:v>-0.00595124</x:v>
      </x:c>
      <x:c r="L33" s="31" t="n">
        <x:v>-0.00239673</x:v>
      </x:c>
      <x:c r="M33" s="32" t="n">
        <x:v>25.5425</x:v>
      </x:c>
      <x:c r="N33" s="33" t="n">
        <x:v>46203.5</x:v>
      </x:c>
      <x:c r="O33" s="33" t="n">
        <x:v>46297.5</x:v>
      </x:c>
      <x:c r="P33" s="34" t="n">
        <x:v>1</x:v>
      </x:c>
      <x:c r="Q33" s="3" t="str">
        <x:v>USD</x:v>
      </x:c>
      <x:c r="R33" s="3" t="str">
        <x:v>Fiscal.ai official API market data October 2; retrieved October 3. Company-wide TTM growth includes acquisitions. Acquisition-driven growth: do not read headline YoY as organic.</x:v>
      </x:c>
      <x:c r="S33" s="3" t="str">
        <x:v>https://fiscal.ai/company/NasdaqGS-CECO/audit-filings/?file=https%253A%252F%252Fapi.fiscal.ai%252Fv1%252Ffiling%252F0001193125-26-342536%252Fpdf%253FcompanyKey%253DNASDAQ_CECO&amp;pageNumber=4</x:v>
      </x:c>
      <x:c r="T33" s="3" t="str">
        <x:v>https://fiscal.ai/company/NasdaqGS-CECO</x:v>
      </x:c>
      <x:c r="U33" s="3" t="str">
        <x:v>https://ir.thermon.com/news-events/press-releases/detail/171/thermon-reports-fourth-quarter-and-full-year-fiscal-2026</x:v>
      </x:c>
      <x:c r="V33" s="31" t="n">
        <x:v>0.8186208712048764</x:v>
      </x:c>
      <x:c r="W33" s="30" t="n">
        <x:v>28.39879380898844</x:v>
      </x:c>
      <x:c r="X33" s="30" t="n">
        <x:v>27.767934557243564</x:v>
      </x:c>
      <x:c r="Y33" s="30" t="n">
        <x:v>72.02369485281379</x:v>
      </x:c>
      <x:c r="Z33" s="30" t="n">
        <x:v>73.66</x:v>
      </x:c>
      <x:c r="AA33" s="30" t="n">
        <x:v>1.0227189836696122</x:v>
      </x:c>
      <x:c r="AB33" s="3" t="str">
        <x:v>https://fiscal.ai/api/fiscal/company/NasdaqGS-CECO/overview/</x:v>
      </x:c>
      <x:c r="AC33" s="3" t="str">
        <x:v>NTM vs matched provider TTM</x:v>
      </x:c>
    </x:row>
    <x:row r="34" ht="25" customHeight="1">
      <x:c r="A34" s="8" t="str">
        <x:v>Energy Vault</x:v>
      </x:c>
      <x:c r="B34" s="21" t="n">
        <x:v>716447906</x:v>
      </x:c>
      <x:c r="C34" s="21" t="n">
        <x:v>716447906</x:v>
      </x:c>
      <x:c r="D34" s="21" t="n">
        <x:v>225873000</x:v>
      </x:c>
      <x:c r="E34" s="21" t="n">
        <x:v>51716000</x:v>
      </x:c>
      <x:c r="F34" s="21" t="n">
        <x:v>50762000</x:v>
      </x:c>
      <x:c r="G34" s="22" t="str">
        <x:v>See comparability notes</x:v>
      </x:c>
      <x:c r="H34" s="23" t="str">
        <x:v>N/M</x:v>
      </x:c>
      <x:c r="I34" s="23" t="n">
        <x:v>3.171905920583691</x:v>
      </x:c>
      <x:c r="J34" s="23" t="n">
        <x:v>3.94</x:v>
      </x:c>
      <x:c r="K34" s="24" t="n">
        <x:v>-0.328441</x:v>
      </x:c>
      <x:c r="L34" s="24" t="n">
        <x:v>-0.334175</x:v>
      </x:c>
      <x:c r="M34" s="25" t="n">
        <x:v>-2.40142</x:v>
      </x:c>
      <x:c r="N34" s="26" t="n">
        <x:v>46203.5</x:v>
      </x:c>
      <x:c r="O34" s="26" t="n">
        <x:v>46297.5</x:v>
      </x:c>
      <x:c r="P34" s="27" t="n">
        <x:v>1</x:v>
      </x:c>
      <x:c r="Q34" s="8" t="str">
        <x:v>USD</x:v>
      </x:c>
      <x:c r="R34" s="8" t="str">
        <x:v>Fiscal.ai official API market data October 2; retrieved October 3. Company-wide TTM growth includes acquisitions.</x:v>
      </x:c>
      <x:c r="S34" s="8" t="str">
        <x:v>https://fiscal.ai/company/NYSE-NRGV/audit-filings/?file=https%253A%252F%252Fapi.fiscal.ai%252Fv1%252Ffiling%252F0001828536-26-000101%252Fpdf%253FcompanyKey%253DNYSE_NRGV&amp;pageNumber=7</x:v>
      </x:c>
      <x:c r="T34" s="8" t="str">
        <x:v>https://fiscal.ai/company/NYSE-NRGV</x:v>
      </x:c>
      <x:c r="U34" s="8" t="str">
        <x:v>https://investors.energyvault.com/news/news-details/2026/Energy-Vault-Announces-Strategic-Agreement-to-Deploy-1-25-GW-of-Integrated-Power-Infrastructure-for-Hyperscaler-AI-Data-Center-with-Leading-Power-Generation-EPC-Deploying-Caterpillar-Gensets/default.aspx</x:v>
      </x:c>
      <x:c r="V34" s="24" t="n">
        <x:v>0.6291571968938892</x:v>
      </x:c>
      <x:c r="W34" s="23" t="str">
        <x:v>n.a.</x:v>
      </x:c>
      <x:c r="X34" s="23" t="n">
        <x:v>-16.009752133279154</x:v>
      </x:c>
      <x:c r="Y34" s="23" t="n">
        <x:v>3.9310655051683896</x:v>
      </x:c>
      <x:c r="Z34" s="23" t="n">
        <x:v>3.94</x:v>
      </x:c>
      <x:c r="AA34" s="23" t="n">
        <x:v>1.0022727921526273</x:v>
      </x:c>
      <x:c r="AB34" s="8" t="str">
        <x:v>https://fiscal.ai/api/fiscal/company/NYSE-NRGV/overview/</x:v>
      </x:c>
      <x:c r="AC34" s="8" t="str">
        <x:v>NTM vs matched provider TTM</x:v>
      </x:c>
    </x:row>
    <x:row r="35" ht="25" customHeight="1">
      <x:c r="A35" s="3" t="str">
        <x:v>Dycom Industries</x:v>
      </x:c>
      <x:c r="B35" s="28" t="n">
        <x:v>8256561979</x:v>
      </x:c>
      <x:c r="C35" s="28" t="n">
        <x:v>8256561979</x:v>
      </x:c>
      <x:c r="D35" s="28" t="n">
        <x:v>6880050000</x:v>
      </x:c>
      <x:c r="E35" s="28" t="n">
        <x:v>4993084000</x:v>
      </x:c>
      <x:c r="F35" s="28" t="n">
        <x:v>1412407000</x:v>
      </x:c>
      <x:c r="G35" s="29" t="str">
        <x:v>See comparability notes</x:v>
      </x:c>
      <x:c r="H35" s="30" t="n">
        <x:v>24.909</x:v>
      </x:c>
      <x:c r="I35" s="30" t="n">
        <x:v>1.2000729615337098</x:v>
      </x:c>
      <x:c r="J35" s="30" t="n">
        <x:v>273.75</x:v>
      </x:c>
      <x:c r="K35" s="31" t="n">
        <x:v>0.0778467</x:v>
      </x:c>
      <x:c r="L35" s="31" t="n">
        <x:v>0.110761</x:v>
      </x:c>
      <x:c r="M35" s="32" t="n">
        <x:v>2.96587</x:v>
      </x:c>
      <x:c r="N35" s="33" t="n">
        <x:v>46235.5</x:v>
      </x:c>
      <x:c r="O35" s="33" t="n">
        <x:v>46297.5</x:v>
      </x:c>
      <x:c r="P35" s="34" t="n">
        <x:v>1</x:v>
      </x:c>
      <x:c r="Q35" s="3" t="str">
        <x:v>USD</x:v>
      </x:c>
      <x:c r="R35" s="3" t="str">
        <x:v>Fiscal.ai official API market data October 2; retrieved October 3. Company-wide TTM growth includes acquisitions. Gross margin excludes D&amp;A and is not directly comparable with all peers. Acquisition-driven growth: do not read headline YoY as organic.</x:v>
      </x:c>
      <x:c r="S35" s="3" t="str">
        <x:v>https://fiscal.ai/company/NYSE-DY/audit-filings/?file=https%253A%252F%252Fapi.fiscal.ai%252Fv1%252Ffiling%252F0000067215-26-000043%252Fpdf%253FcompanyKey%253DNYSE_DY&amp;pageNumber=5</x:v>
      </x:c>
      <x:c r="T35" s="3" t="str">
        <x:v>https://fiscal.ai/company/NYSE-DY</x:v>
      </x:c>
      <x:c r="U35" s="3" t="str">
        <x:v>https://www.sec.gov/Archives/edgar/data/67215/000006721526000039/dyfy2027q2earningsreleasee.htm</x:v>
      </x:c>
      <x:c r="V35" s="31" t="n">
        <x:v>0.13114381656842333</x:v>
      </x:c>
      <x:c r="W35" s="30" t="n">
        <x:v>15.053713919581126</x:v>
      </x:c>
      <x:c r="X35" s="30" t="n">
        <x:v>14.848182419752016</x:v>
      </x:c>
      <x:c r="Y35" s="30" t="n">
        <x:v>270.01243408246035</x:v>
      </x:c>
      <x:c r="Z35" s="30" t="n">
        <x:v>273.75</x:v>
      </x:c>
      <x:c r="AA35" s="30" t="n">
        <x:v>1.0138421992684907</x:v>
      </x:c>
      <x:c r="AB35" s="3" t="str">
        <x:v>https://fiscal.ai/api/fiscal/company/NYSE-DY/overview/</x:v>
      </x:c>
      <x:c r="AC35" s="3" t="str">
        <x:v>NTM vs matched provider TTM</x:v>
      </x:c>
    </x:row>
    <x:row r="36" ht="25" customHeight="1">
      <x:c r="A36" s="8" t="str">
        <x:v>Mayville Engineering</x:v>
      </x:c>
      <x:c r="B36" s="21" t="n">
        <x:v>419225442</x:v>
      </x:c>
      <x:c r="C36" s="21" t="n">
        <x:v>419225442</x:v>
      </x:c>
      <x:c r="D36" s="21" t="n">
        <x:v>586341000</x:v>
      </x:c>
      <x:c r="E36" s="21" t="n">
        <x:v>524605000</x:v>
      </x:c>
      <x:c r="F36" s="21" t="n">
        <x:v>53515000</x:v>
      </x:c>
      <x:c r="G36" s="22" t="str">
        <x:v>See comparability notes</x:v>
      </x:c>
      <x:c r="H36" s="23" t="str">
        <x:v>N/M</x:v>
      </x:c>
      <x:c r="I36" s="23" t="n">
        <x:v>0.7149857199138385</x:v>
      </x:c>
      <x:c r="J36" s="23" t="n">
        <x:v>16.44</x:v>
      </x:c>
      <x:c r="K36" s="24" t="n">
        <x:v>-0.0218269</x:v>
      </x:c>
      <x:c r="L36" s="24" t="n">
        <x:v>-0.0186641</x:v>
      </x:c>
      <x:c r="M36" s="25" t="n">
        <x:v>4.82945</x:v>
      </x:c>
      <x:c r="N36" s="26" t="n">
        <x:v>46203.5</x:v>
      </x:c>
      <x:c r="O36" s="26" t="n">
        <x:v>46297.5</x:v>
      </x:c>
      <x:c r="P36" s="27" t="n">
        <x:v>1</x:v>
      </x:c>
      <x:c r="Q36" s="8" t="str">
        <x:v>USD</x:v>
      </x:c>
      <x:c r="R36" s="8" t="str">
        <x:v>Fiscal.ai official API market data October 2; retrieved October 3. Company-wide TTM growth includes acquisitions. Acquisition-driven growth: do not read headline YoY as organic.</x:v>
      </x:c>
      <x:c r="S36" s="8" t="str">
        <x:v>https://fiscal.ai/company/NYSE-MEC/audit-filings/?file=https%253A%252F%252Fapi.fiscal.ai%252Fv1%252Ffiling%252F0001104659-26-091110%252Fpdf%253FcompanyKey%253DNYSE_MEC&amp;pageNumber=6</x:v>
      </x:c>
      <x:c r="T36" s="8" t="str">
        <x:v>https://fiscal.ai/company/NYSE-MEC</x:v>
      </x:c>
      <x:c r="U36" s="8" t="str">
        <x:v>https://www.sec.gov/Archives/edgar/data/1766368/000110465926090424/tmb-20260804xex99d1.htm</x:v>
      </x:c>
      <x:c r="V36" s="24" t="n">
        <x:v>0.15099812591179385</x:v>
      </x:c>
      <x:c r="W36" s="23" t="n">
        <x:v>25.986792085287632</x:v>
      </x:c>
      <x:c r="X36" s="23" t="n">
        <x:v>24.788902291917974</x:v>
      </x:c>
      <x:c r="Y36" s="23" t="n">
        <x:v>15.682180099091704</x:v>
      </x:c>
      <x:c r="Z36" s="23" t="n">
        <x:v>16.44</x:v>
      </x:c>
      <x:c r="AA36" s="23" t="n">
        <x:v>1.0483236320536957</x:v>
      </x:c>
      <x:c r="AB36" s="8" t="str">
        <x:v>https://fiscal.ai/api/fiscal/company/NYSE-MEC/overview/</x:v>
      </x:c>
      <x:c r="AC36" s="8" t="str">
        <x:v>NTM vs matched provider TTM</x:v>
      </x:c>
    </x:row>
    <x:row r="37" ht="25" customHeight="1">
      <x:c r="A37" s="3" t="str">
        <x:v>Balfour Beatty</x:v>
      </x:c>
      <x:c r="B37" s="28" t="n">
        <x:v>6048154880</x:v>
      </x:c>
      <x:c r="C37" s="28" t="n">
        <x:v>6048154880</x:v>
      </x:c>
      <x:c r="D37" s="28" t="n">
        <x:v>12791340334.038795</x:v>
      </x:c>
      <x:c r="E37" s="28" t="n">
        <x:v>11407658600.91064</x:v>
      </x:c>
      <x:c r="F37" s="28" t="n">
        <x:v>606968195.2011975</x:v>
      </x:c>
      <x:c r="G37" s="29" t="str">
        <x:v>See comparability notes</x:v>
      </x:c>
      <x:c r="H37" s="30" t="n">
        <x:v>17.7308</x:v>
      </x:c>
      <x:c r="I37" s="30" t="n">
        <x:v>0.47283198805252397</x:v>
      </x:c>
      <x:c r="J37" s="30" t="n">
        <x:v>12.4116</x:v>
      </x:c>
      <x:c r="K37" s="31" t="n">
        <x:v>0.0299294</x:v>
      </x:c>
      <x:c r="L37" s="31" t="n">
        <x:v>0.0861546</x:v>
      </x:c>
      <x:c r="M37" s="32" t="n">
        <x:v>-2.05651</x:v>
      </x:c>
      <x:c r="N37" s="33" t="n">
        <x:v>46199.5</x:v>
      </x:c>
      <x:c r="O37" s="33" t="n">
        <x:v>46297.5</x:v>
      </x:c>
      <x:c r="P37" s="34" t="n">
        <x:v>1.3239</x:v>
      </x:c>
      <x:c r="Q37" s="3" t="str">
        <x:v>GBP</x:v>
      </x:c>
      <x:c r="R37" s="3" t="str">
        <x:v>Fiscal.ai official API market data October 2; retrieved October 3. Company-wide TTM growth includes acquisitions. Revenue is normalized USD from website TTM; YoY is calculated from eight native-currency quarters. Do not interpret raw API originalValue as original-currency TTM.</x:v>
      </x:c>
      <x:c r="S37" s="3" t="str">
        <x:v>https://fiscal.ai/api/fiscal/company/LSE-BBY/v2/financials/income-statement/quarterly/</x:v>
      </x:c>
      <x:c r="T37" s="3" t="str">
        <x:v>https://fiscal.ai/company/LSE-BBY</x:v>
      </x:c>
      <x:c r="U37" s="3" t="str">
        <x:v>https://www.balfourbeatty.com/media/w1rdoxrk/2025-full-year-results-presentation-with-appendix.pdf</x:v>
      </x:c>
      <x:c r="V37" s="31" t="n">
        <x:v>0.04890946082809644</x:v>
      </x:c>
      <x:c r="W37" s="30" t="n">
        <x:v>17.760464036082798</x:v>
      </x:c>
      <x:c r="X37" s="30" t="n">
        <x:v>17.042355935284494</x:v>
      </x:c>
      <x:c r="Y37" s="30" t="n">
        <x:v>11.909762295435497</x:v>
      </x:c>
      <x:c r="Z37" s="30" t="n">
        <x:v>12.4116</x:v>
      </x:c>
      <x:c r="AA37" s="30" t="n">
        <x:v>1.042136668399909</x:v>
      </x:c>
      <x:c r="AB37" s="3" t="str">
        <x:v>https://fiscal.ai/api/fiscal/company/LSE-BBY/overview/</x:v>
      </x:c>
      <x:c r="AC37" s="3" t="str">
        <x:v>NTM vs matched provider TTM</x:v>
      </x:c>
    </x:row>
    <x:row r="38" ht="25" customHeight="1">
      <x:c r="A38" s="8" t="str">
        <x:v>Keller Group</x:v>
      </x:c>
      <x:c r="B38" s="21" t="n">
        <x:v>3005966178</x:v>
      </x:c>
      <x:c r="C38" s="21" t="n">
        <x:v>3005966178</x:v>
      </x:c>
      <x:c r="D38" s="21" t="n">
        <x:v>4294411799.8169546</x:v>
      </x:c>
      <x:c r="E38" s="21" t="n">
        <x:v>3919035428.6320653</x:v>
      </x:c>
      <x:c r="F38" s="21"/>
      <x:c r="G38" s="22" t="str">
        <x:v>Unavailable</x:v>
      </x:c>
      <x:c r="H38" s="23" t="n">
        <x:v>15.1407</x:v>
      </x:c>
      <x:c r="I38" s="23" t="n">
        <x:v>0.6999715719224054</x:v>
      </x:c>
      <x:c r="J38" s="23" t="n">
        <x:v>44.0594</x:v>
      </x:c>
      <x:c r="K38" s="24" t="n">
        <x:v>0.0687334</x:v>
      </x:c>
      <x:c r="L38" s="24" t="n">
        <x:v>0.1918</x:v>
      </x:c>
      <x:c r="M38" s="25" t="n">
        <x:v>0.308928</x:v>
      </x:c>
      <x:c r="N38" s="26" t="n">
        <x:v>46203.5</x:v>
      </x:c>
      <x:c r="O38" s="26" t="n">
        <x:v>46297.5</x:v>
      </x:c>
      <x:c r="P38" s="27" t="n">
        <x:v>1.3239</x:v>
      </x:c>
      <x:c r="Q38" s="8" t="str">
        <x:v>GBP</x:v>
      </x:c>
      <x:c r="R38" s="8" t="str">
        <x:v>Fiscal.ai official API market data October 2; retrieved October 3. Company-wide TTM growth includes acquisitions. Revenue is normalized USD from website TTM; YoY is calculated from eight native-currency quarters. Do not interpret raw API originalValue as original-currency TTM. Comparable gross profit unavailable or mapping questionable; gross margin is withheld.</x:v>
      </x:c>
      <x:c r="S38" s="8" t="str">
        <x:v>https://fiscal.ai/api/fiscal/company/LSE-KLR/v2/financials/income-statement/quarterly/</x:v>
      </x:c>
      <x:c r="T38" s="8" t="str">
        <x:v>https://fiscal.ai/company/LSE-KLR</x:v>
      </x:c>
      <x:c r="U38" s="8" t="str">
        <x:v>https://www.keller.com/news/keller-targets-booming-data-centre-market</x:v>
      </x:c>
      <x:c r="V38" s="24" t="n">
        <x:v>0.05391268686585793</x:v>
      </x:c>
      <x:c r="W38" s="23" t="n">
        <x:v>12.9277721360633</x:v>
      </x:c>
      <x:c r="X38" s="23" t="n">
        <x:v>12.976682523590425</x:v>
      </x:c>
      <x:c r="Y38" s="23" t="n">
        <x:v>44.22609247458354</x:v>
      </x:c>
      <x:c r="Z38" s="23" t="n">
        <x:v>44.0594</x:v>
      </x:c>
      <x:c r="AA38" s="23" t="n">
        <x:v>0.9962309020477145</x:v>
      </x:c>
      <x:c r="AB38" s="8" t="str">
        <x:v>https://fiscal.ai/api/fiscal/company/LSE-KLR/overview/</x:v>
      </x:c>
      <x:c r="AC38" s="8" t="str">
        <x:v>NTM vs matched provider TTM</x:v>
      </x:c>
    </x:row>
    <x:row r="39" ht="25" customHeight="1">
      <x:c r="A39" s="3" t="str">
        <x:v>Bravida</x:v>
      </x:c>
      <x:c r="B39" s="28" t="n">
        <x:v>3049182564</x:v>
      </x:c>
      <x:c r="C39" s="28" t="n">
        <x:v>3049182564</x:v>
      </x:c>
      <x:c r="D39" s="28" t="n">
        <x:v>2993091754.455086</x:v>
      </x:c>
      <x:c r="E39" s="28" t="n">
        <x:v>2944100762.60925</x:v>
      </x:c>
      <x:c r="F39" s="28" t="n">
        <x:v>457421155.4448073</x:v>
      </x:c>
      <x:c r="G39" s="29" t="str">
        <x:v>See comparability notes</x:v>
      </x:c>
      <x:c r="H39" s="30" t="n">
        <x:v>21.0564</x:v>
      </x:c>
      <x:c r="I39" s="30" t="n">
        <x:v>1.0187400902299186</x:v>
      </x:c>
      <x:c r="J39" s="30" t="n">
        <x:v>14.95</x:v>
      </x:c>
      <x:c r="K39" s="31" t="n">
        <x:v>0.0647443</x:v>
      </x:c>
      <x:c r="L39" s="31" t="n">
        <x:v>0.110378</x:v>
      </x:c>
      <x:c r="M39" s="32" t="n">
        <x:v>1.23101</x:v>
      </x:c>
      <x:c r="N39" s="33" t="n">
        <x:v>46203.5</x:v>
      </x:c>
      <x:c r="O39" s="33" t="n">
        <x:v>46297.5</x:v>
      </x:c>
      <x:c r="P39" s="34" t="n">
        <x:v>0.0996006</x:v>
      </x:c>
      <x:c r="Q39" s="3" t="str">
        <x:v>SEK</x:v>
      </x:c>
      <x:c r="R39" s="3" t="str">
        <x:v>Fiscal.ai official API market data October 2; retrieved October 3. Company-wide TTM growth includes acquisitions. Revenue is normalized USD from website TTM; YoY is calculated from eight native-currency quarters. Do not interpret raw API originalValue as original-currency TTM.</x:v>
      </x:c>
      <x:c r="S39" s="3" t="str">
        <x:v>https://fiscal.ai/api/fiscal/company/OM-BRAV/v2/financials/income-statement/quarterly/</x:v>
      </x:c>
      <x:c r="T39" s="3" t="str">
        <x:v>https://fiscal.ai/company/OM-BRAV</x:v>
      </x:c>
      <x:c r="U39" s="3" t="str">
        <x:v>https://www.bravida.se/press/pressmeddelanden/2026/bravida-far-installationsuppdrag-for-nytt-datacenter-i-sverige-vart-cirka-850-miljoner-kronor2/</x:v>
      </x:c>
      <x:c r="V39" s="31" t="n">
        <x:v>0.08167800965816685</x:v>
      </x:c>
      <x:c r="W39" s="30" t="n">
        <x:v>19.117563817106312</x:v>
      </x:c>
      <x:c r="X39" s="30" t="n">
        <x:v>19.182353768099272</x:v>
      </x:c>
      <x:c r="Y39" s="30" t="n">
        <x:v>15.000665962285321</x:v>
      </x:c>
      <x:c r="Z39" s="30" t="n">
        <x:v>14.95</x:v>
      </x:c>
      <x:c r="AA39" s="30" t="n">
        <x:v>0.9966224191370765</x:v>
      </x:c>
      <x:c r="AB39" s="3" t="str">
        <x:v>https://fiscal.ai/api/fiscal/company/OM-BRAV/overview/</x:v>
      </x:c>
      <x:c r="AC39" s="3" t="str">
        <x:v>NTM vs matched provider TTM</x:v>
      </x:c>
    </x:row>
    <x:row r="40" ht="25" customHeight="1">
      <x:c r="A40" s="8" t="str">
        <x:v>PORR</x:v>
      </x:c>
      <x:c r="B40" s="21" t="n">
        <x:v>1399714702</x:v>
      </x:c>
      <x:c r="C40" s="21" t="n">
        <x:v>1399714702</x:v>
      </x:c>
      <x:c r="D40" s="21" t="n">
        <x:v>7428560009.135549</x:v>
      </x:c>
      <x:c r="E40" s="21" t="n">
        <x:v>7409816407.459104</x:v>
      </x:c>
      <x:c r="F40" s="21"/>
      <x:c r="G40" s="22" t="str">
        <x:v>Unavailable</x:v>
      </x:c>
      <x:c r="H40" s="23" t="n">
        <x:v>9.70085</x:v>
      </x:c>
      <x:c r="I40" s="23" t="n">
        <x:v>0.18842342261200673</x:v>
      </x:c>
      <x:c r="J40" s="23" t="n">
        <x:v>35.6359</x:v>
      </x:c>
      <x:c r="K40" s="24" t="n">
        <x:v>0.0315682</x:v>
      </x:c>
      <x:c r="L40" s="24" t="n">
        <x:v>0.0771807</x:v>
      </x:c>
      <x:c r="M40" s="25" t="n">
        <x:v>1.06163</x:v>
      </x:c>
      <x:c r="N40" s="26" t="n">
        <x:v>46203.5</x:v>
      </x:c>
      <x:c r="O40" s="26" t="n">
        <x:v>46297.5</x:v>
      </x:c>
      <x:c r="P40" s="27" t="n">
        <x:v>1.12594</x:v>
      </x:c>
      <x:c r="Q40" s="8" t="str">
        <x:v>EUR</x:v>
      </x:c>
      <x:c r="R40" s="8" t="str">
        <x:v>Fiscal.ai official API market data October 2; retrieved October 3. Company-wide TTM growth includes acquisitions. Revenue is normalized USD from website TTM; YoY is calculated from eight native-currency quarters. Do not interpret raw API originalValue as original-currency TTM. Comparable gross profit unavailable or mapping questionable; gross margin is withheld.</x:v>
      </x:c>
      <x:c r="S40" s="8" t="str">
        <x:v>https://fiscal.ai/api/fiscal/company/WBAG-POS/v2/financials/income-statement/quarterly/</x:v>
      </x:c>
      <x:c r="T40" s="8" t="str">
        <x:v>https://fiscal.ai/company/WBAG-POS</x:v>
      </x:c>
      <x:c r="U40" s="8" t="str">
        <x:v>https://www.porr-group.com/en/projects/detail/dc01-data-center</x:v>
      </x:c>
      <x:c r="V40" s="24" t="n">
        <x:v>-0.04763443665746081</x:v>
      </x:c>
      <x:c r="W40" s="23" t="n">
        <x:v>9.593505871125345</x:v>
      </x:c>
      <x:c r="X40" s="23" t="n">
        <x:v>9.674461256304447</x:v>
      </x:c>
      <x:c r="Y40" s="23" t="n">
        <x:v>35.93661571847233</x:v>
      </x:c>
      <x:c r="Z40" s="23" t="n">
        <x:v>35.6359</x:v>
      </x:c>
      <x:c r="AA40" s="23" t="n">
        <x:v>0.9916320523660842</x:v>
      </x:c>
      <x:c r="AB40" s="8" t="str">
        <x:v>https://fiscal.ai/api/fiscal/company/WBAG-POS/overview/</x:v>
      </x:c>
      <x:c r="AC40" s="8" t="str">
        <x:v>NTM vs matched provider TTM</x:v>
      </x:c>
    </x:row>
    <x:row r="41" ht="25" customHeight="1">
      <x:c r="A41" s="3" t="str">
        <x:v>Bilfinger</x:v>
      </x:c>
      <x:c r="B41" s="28" t="n">
        <x:v>2358252879</x:v>
      </x:c>
      <x:c r="C41" s="28" t="n">
        <x:v>2358252879</x:v>
      </x:c>
      <x:c r="D41" s="28" t="n">
        <x:v>6360054813.292223</x:v>
      </x:c>
      <x:c r="E41" s="28" t="n">
        <x:v>6013474934.3382435</x:v>
      </x:c>
      <x:c r="F41" s="28" t="n">
        <x:v>705492748.6582162</x:v>
      </x:c>
      <x:c r="G41" s="29" t="str">
        <x:v>See comparability notes</x:v>
      </x:c>
      <x:c r="H41" s="30" t="n">
        <x:v>10.9316</x:v>
      </x:c>
      <x:c r="I41" s="30" t="n">
        <x:v>0.3707912821869647</x:v>
      </x:c>
      <x:c r="J41" s="30" t="n">
        <x:v>63.8406</x:v>
      </x:c>
      <x:c r="K41" s="31" t="n">
        <x:v>0.0521689</x:v>
      </x:c>
      <x:c r="L41" s="31" t="n">
        <x:v>0.133539</x:v>
      </x:c>
      <x:c r="M41" s="32" t="n">
        <x:v>-0.0231954</x:v>
      </x:c>
      <x:c r="N41" s="33" t="n">
        <x:v>46203.5</x:v>
      </x:c>
      <x:c r="O41" s="33" t="n">
        <x:v>46297.5</x:v>
      </x:c>
      <x:c r="P41" s="34" t="n">
        <x:v>1.12594</x:v>
      </x:c>
      <x:c r="Q41" s="3" t="str">
        <x:v>EUR</x:v>
      </x:c>
      <x:c r="R41" s="3" t="str">
        <x:v>Fiscal.ai official API market data October 2; retrieved October 3. Company-wide TTM growth includes acquisitions. Revenue is normalized USD from website TTM; YoY is calculated from eight native-currency quarters. Do not interpret raw API originalValue as original-currency TTM.</x:v>
      </x:c>
      <x:c r="S41" s="3" t="str">
        <x:v>https://fiscal.ai/api/fiscal/company/XTRA-GBF/v2/financials/income-statement/quarterly/</x:v>
      </x:c>
      <x:c r="T41" s="3" t="str">
        <x:v>https://fiscal.ai/company/XTRA-GBF</x:v>
      </x:c>
      <x:c r="U41" s="3" t="str">
        <x:v>https://www.bilfinger.com/en/news/press-releases/details/bilfinger-secures-contract-with-green-mountain-data-centers-in-enebakk/</x:v>
      </x:c>
      <x:c r="V41" s="31" t="n">
        <x:v>0.0005397545629386435</x:v>
      </x:c>
      <x:c r="W41" s="30" t="n">
        <x:v>10.408480457515447</x:v>
      </x:c>
      <x:c r="X41" s="30" t="n">
        <x:v>10.334080594893106</x:v>
      </x:c>
      <x:c r="Y41" s="30" t="n">
        <x:v>63.38426711941143</x:v>
      </x:c>
      <x:c r="Z41" s="30" t="n">
        <x:v>63.8406</x:v>
      </x:c>
      <x:c r="AA41" s="30" t="n">
        <x:v>1.0071994660714285</x:v>
      </x:c>
      <x:c r="AB41" s="3" t="str">
        <x:v>https://fiscal.ai/api/fiscal/company/XTRA-GBF/overview/</x:v>
      </x:c>
      <x:c r="AC41" s="3" t="str">
        <x:v>NTM vs matched provider TTM</x:v>
      </x:c>
    </x:row>
    <x:row r="42" ht="25" customHeight="1">
      <x:c r="A42" s="8" t="str">
        <x:v>AFRY</x:v>
      </x:c>
      <x:c r="B42" s="21" t="n">
        <x:v>1155065553</x:v>
      </x:c>
      <x:c r="C42" s="21" t="n">
        <x:v>1155065553</x:v>
      </x:c>
      <x:c r="D42" s="21" t="n">
        <x:v>2596006873.1783085</x:v>
      </x:c>
      <x:c r="E42" s="21" t="n">
        <x:v>2733181650.3466496</x:v>
      </x:c>
      <x:c r="F42" s="21"/>
      <x:c r="G42" s="22" t="str">
        <x:v>Unavailable</x:v>
      </x:c>
      <x:c r="H42" s="23" t="n">
        <x:v>13.7826</x:v>
      </x:c>
      <x:c r="I42" s="23" t="n">
        <x:v>0.44493932775526346</x:v>
      </x:c>
      <x:c r="J42" s="23" t="n">
        <x:v>10.1991</x:v>
      </x:c>
      <x:c r="K42" s="24" t="n">
        <x:v>0.0552124</x:v>
      </x:c>
      <x:c r="L42" s="24" t="n">
        <x:v>0.0503736</x:v>
      </x:c>
      <x:c r="M42" s="25" t="n">
        <x:v>2.69592</x:v>
      </x:c>
      <x:c r="N42" s="26" t="n">
        <x:v>46203.5</x:v>
      </x:c>
      <x:c r="O42" s="26" t="n">
        <x:v>46297.5</x:v>
      </x:c>
      <x:c r="P42" s="27" t="n">
        <x:v>0.0996006</x:v>
      </x:c>
      <x:c r="Q42" s="8" t="str">
        <x:v>SEK</x:v>
      </x:c>
      <x:c r="R42" s="8" t="str">
        <x:v>Fiscal.ai official API market data October 2; retrieved October 3. Company-wide TTM growth includes acquisitions. Revenue is normalized USD from website TTM; YoY is calculated from eight native-currency quarters. Do not interpret raw API originalValue as original-currency TTM. Comparable gross profit unavailable or mapping questionable; gross margin is withheld.</x:v>
      </x:c>
      <x:c r="S42" s="8" t="str">
        <x:v>https://fiscal.ai/api/fiscal/company/OM-AFRY/v2/financials/income-statement/quarterly/</x:v>
      </x:c>
      <x:c r="T42" s="8" t="str">
        <x:v>https://fiscal.ai/company/OM-AFRY</x:v>
      </x:c>
      <x:c r="U42" s="8" t="str">
        <x:v>https://afry.com/en/newsroom/news/afry-appoints-stefan-cartling-advance-resilient-data-center-development</x:v>
      </x:c>
      <x:c r="V42" s="24" t="n">
        <x:v>-0.010038105364924332</x:v>
      </x:c>
      <x:c r="W42" s="23" t="n">
        <x:v>9.786685740729764</x:v>
      </x:c>
      <x:c r="X42" s="23" t="n">
        <x:v>9.787522820030013</x:v>
      </x:c>
      <x:c r="Y42" s="23" t="n">
        <x:v>10.199972354106114</x:v>
      </x:c>
      <x:c r="Z42" s="23" t="n">
        <x:v>10.1991</x:v>
      </x:c>
      <x:c r="AA42" s="23" t="n">
        <x:v>0.9999144748558301</x:v>
      </x:c>
      <x:c r="AB42" s="8" t="str">
        <x:v>https://fiscal.ai/api/fiscal/company/OM-AFRY/overview/</x:v>
      </x:c>
      <x:c r="AC42" s="8" t="str">
        <x:v>NTM vs matched provider TTM</x:v>
      </x:c>
    </x:row>
    <x:row r="43" ht="25" customHeight="1">
      <x:c r="A43" s="3" t="str">
        <x:v>Sweco</x:v>
      </x:c>
      <x:c r="B43" s="28" t="n">
        <x:v>4573030303</x:v>
      </x:c>
      <x:c r="C43" s="28" t="n">
        <x:v>4573030303</x:v>
      </x:c>
      <x:c r="D43" s="28" t="n">
        <x:v>3365938987.13445</x:v>
      </x:c>
      <x:c r="E43" s="28" t="n">
        <x:v>3179189127.1062455</x:v>
      </x:c>
      <x:c r="F43" s="28"/>
      <x:c r="G43" s="29" t="str">
        <x:v>Unavailable</x:v>
      </x:c>
      <x:c r="H43" s="30" t="n">
        <x:v>19.4757</x:v>
      </x:c>
      <x:c r="I43" s="30" t="n">
        <x:v>1.358619487899034</x:v>
      </x:c>
      <x:c r="J43" s="30" t="n">
        <x:v>12.6592</x:v>
      </x:c>
      <x:c r="K43" s="31" t="n">
        <x:v>0.100333</x:v>
      </x:c>
      <x:c r="L43" s="31" t="n">
        <x:v>0.127165</x:v>
      </x:c>
      <x:c r="M43" s="32" t="n">
        <x:v>1.30754</x:v>
      </x:c>
      <x:c r="N43" s="33" t="n">
        <x:v>46203.5</x:v>
      </x:c>
      <x:c r="O43" s="33" t="n">
        <x:v>46297.5</x:v>
      </x:c>
      <x:c r="P43" s="34" t="n">
        <x:v>0.0996006</x:v>
      </x:c>
      <x:c r="Q43" s="3" t="str">
        <x:v>SEK</x:v>
      </x:c>
      <x:c r="R43" s="3" t="str">
        <x:v>Fiscal.ai official API market data October 2; retrieved October 3. Company-wide TTM growth includes acquisitions. Revenue is normalized USD from website TTM; YoY is calculated from eight native-currency quarters. Do not interpret raw API originalValue as original-currency TTM. Comparable gross profit unavailable or mapping questionable; gross margin is withheld.</x:v>
      </x:c>
      <x:c r="S43" s="3" t="str">
        <x:v>https://fiscal.ai/api/fiscal/company/OM-SWEC B/v2/financials/income-statement/quarterly/</x:v>
      </x:c>
      <x:c r="T43" s="3" t="str">
        <x:v>https://fiscal.ai/company/OM-SWEC B</x:v>
      </x:c>
      <x:c r="U43" s="3" t="str">
        <x:v>https://www.swecogroup.com/wp-content/uploads/sites/2/2026/03/Sweco-Annual-Report-2025.pdf</x:v>
      </x:c>
      <x:c r="V43" s="31" t="n">
        <x:v>0.056245630372318</x:v>
      </x:c>
      <x:c r="W43" s="30" t="n">
        <x:v>16.228027235017016</x:v>
      </x:c>
      <x:c r="X43" s="30" t="n">
        <x:v>16.545601291364</x:v>
      </x:c>
      <x:c r="Y43" s="30" t="n">
        <x:v>12.906933962723013</x:v>
      </x:c>
      <x:c r="Z43" s="30" t="n">
        <x:v>12.6592</x:v>
      </x:c>
      <x:c r="AA43" s="30" t="n">
        <x:v>0.980806133862736</x:v>
      </x:c>
      <x:c r="AB43" s="3" t="str">
        <x:v>https://fiscal.ai/api/fiscal/company/OM-SWEC B/overview/</x:v>
      </x:c>
      <x:c r="AC43" s="3" t="str">
        <x:v>NTM vs matched provider TTM</x:v>
      </x:c>
    </x:row>
    <x:row r="44" ht="25" customHeight="1">
      <x:c r="A44" s="8" t="str">
        <x:v>NCC</x:v>
      </x:c>
      <x:c r="B44" s="21" t="n">
        <x:v>1733342603</x:v>
      </x:c>
      <x:c r="C44" s="21" t="n">
        <x:v>1733342603</x:v>
      </x:c>
      <x:c r="D44" s="21" t="n">
        <x:v>5566201785.128604</x:v>
      </x:c>
      <x:c r="E44" s="21" t="n">
        <x:v>6210923237.819808</x:v>
      </x:c>
      <x:c r="F44" s="21" t="n">
        <x:v>564169948.2036293</x:v>
      </x:c>
      <x:c r="G44" s="22" t="str">
        <x:v>See comparability notes</x:v>
      </x:c>
      <x:c r="H44" s="23" t="n">
        <x:v>220.864</x:v>
      </x:c>
      <x:c r="I44" s="23" t="n">
        <x:v>0.3114049166580748</x:v>
      </x:c>
      <x:c r="J44" s="23" t="n">
        <x:v>17.6691</x:v>
      </x:c>
      <x:c r="K44" s="24" t="n">
        <x:v>0.0122387</x:v>
      </x:c>
      <x:c r="L44" s="24" t="n">
        <x:v>0.00409145</x:v>
      </x:c>
      <x:c r="M44" s="25" t="n">
        <x:v>6.69986</x:v>
      </x:c>
      <x:c r="N44" s="26" t="n">
        <x:v>46203.5</x:v>
      </x:c>
      <x:c r="O44" s="26" t="n">
        <x:v>46297.5</x:v>
      </x:c>
      <x:c r="P44" s="27" t="n">
        <x:v>0.0996006</x:v>
      </x:c>
      <x:c r="Q44" s="8" t="str">
        <x:v>SEK</x:v>
      </x:c>
      <x:c r="R44" s="8" t="str">
        <x:v>Fiscal.ai official API market data October 2; retrieved October 3. Company-wide TTM growth includes acquisitions. Revenue is normalized USD from website TTM; YoY is calculated from eight native-currency quarters. Do not interpret raw API originalValue as original-currency TTM.</x:v>
      </x:c>
      <x:c r="S44" s="8" t="str">
        <x:v>https://fiscal.ai/api/fiscal/company/OM-NCC B/v2/financials/income-statement/quarterly/</x:v>
      </x:c>
      <x:c r="T44" s="8" t="str">
        <x:v>https://fiscal.ai/company/OM-NCC B</x:v>
      </x:c>
      <x:c r="U44" s="8" t="str">
        <x:v>https://www.ncc.com/our-offer/building/data-center/</x:v>
      </x:c>
      <x:c r="V44" s="24" t="n">
        <x:v>0.01944903108837237</x:v>
      </x:c>
      <x:c r="W44" s="23" t="n">
        <x:v>11.462562985523691</x:v>
      </x:c>
      <x:c r="X44" s="23" t="n">
        <x:v>11.438077061948729</x:v>
      </x:c>
      <x:c r="Y44" s="23" t="n">
        <x:v>17.631355890520755</x:v>
      </x:c>
      <x:c r="Z44" s="23" t="n">
        <x:v>17.6691</x:v>
      </x:c>
      <x:c r="AA44" s="23" t="n">
        <x:v>1.0021407377693248</x:v>
      </x:c>
      <x:c r="AB44" s="8" t="str">
        <x:v>https://fiscal.ai/api/fiscal/company/OM-NCC B/overview/</x:v>
      </x:c>
      <x:c r="AC44" s="8" t="str">
        <x:v>NTM vs matched provider TTM</x:v>
      </x:c>
    </x:row>
    <x:row r="45" ht="25" customHeight="1">
      <x:c r="A45" s="3" t="str">
        <x:v>Southern Cross Electrical</x:v>
      </x:c>
      <x:c r="B45" s="28" t="n">
        <x:v>1048403460.950528</x:v>
      </x:c>
      <x:c r="C45" s="28" t="n">
        <x:v>1048403460.950528</x:v>
      </x:c>
      <x:c r="D45" s="28" t="n">
        <x:v>497335133</x:v>
      </x:c>
      <x:c r="E45" s="28" t="n">
        <x:v>554601066.2090555</x:v>
      </x:c>
      <x:c r="F45" s="28" t="n">
        <x:v>94576153.9912759</x:v>
      </x:c>
      <x:c r="G45" s="29" t="str">
        <x:v>See comparability notes</x:v>
      </x:c>
      <x:c r="H45" s="30" t="n">
        <x:v>185.8804753483732</x:v>
      </x:c>
      <x:c r="I45" s="30" t="n">
        <x:v>2.1080422262276173</x:v>
      </x:c>
      <x:c r="J45" s="30" t="n">
        <x:v>3.453765507136132</x:v>
      </x:c>
      <x:c r="K45" s="31" t="n">
        <x:v>0.089603</x:v>
      </x:c>
      <x:c r="L45" s="31" t="str">
        <x:v>n.a.</x:v>
      </x:c>
      <x:c r="M45" s="32" t="str">
        <x:v>n.a.</x:v>
      </x:c>
      <x:c r="N45" s="33" t="n">
        <x:v>46203.5</x:v>
      </x:c>
      <x:c r="O45" s="33" t="n">
        <x:v>46298.5</x:v>
      </x:c>
      <x:c r="P45" s="34" t="n">
        <x:v>1</x:v>
      </x:c>
      <x:c r="Q45" s="3" t="str">
        <x:v>USD normalized</x:v>
      </x:c>
      <x:c r="R45" s="3" t="str">
        <x:v>Official API coverage unavailable. Fiscal.ai website normalized USD snapshot retrieved October 3; underlying quote timestamp is not exposed. YoY uses native-currency matched four-quarter totals. Half-year filings may be split into synthetic quarters by provider.</x:v>
      </x:c>
      <x:c r="S45" s="3" t="str">
        <x:v>https://fiscal.ai/api/fiscal/company/ASX-SXE/v2/financials/income-statement/quarterly/</x:v>
      </x:c>
      <x:c r="T45" s="3" t="str">
        <x:v>https://fiscal.ai/company/ASX-SXE</x:v>
      </x:c>
      <x:c r="U45" s="3" t="str">
        <x:v>https://www.scee.com.au/media/3gnh3ib5/scee-group-data-centre-capability-statement.pdf</x:v>
      </x:c>
      <x:c r="V45" s="31" t="n">
        <x:v>0.4902952952684858</x:v>
      </x:c>
      <x:c r="W45" s="30" t="n">
        <x:v>24.341279799247175</x:v>
      </x:c>
      <x:c r="X45" s="30" t="n">
        <x:v>24.341279799247175</x:v>
      </x:c>
      <x:c r="Y45" s="30" t="n">
        <x:v>3.453765507136132</x:v>
      </x:c>
      <x:c r="Z45" s="30" t="n">
        <x:v>3.453765507136132</x:v>
      </x:c>
      <x:c r="AA45" s="30" t="n">
        <x:v>1</x:v>
      </x:c>
      <x:c r="AB45" s="3" t="str">
        <x:v>https://fiscal.ai/api/fiscal/company/ASX-SXE/overview/</x:v>
      </x:c>
      <x:c r="AC45" s="3" t="str">
        <x:v>NTM vs matched provider TTM</x:v>
      </x:c>
    </x:row>
    <x:row r="46" ht="25" customHeight="1">
      <x:c r="A46" s="8" t="str">
        <x:v>Sunway Construction</x:v>
      </x:c>
      <x:c r="B46" s="21" t="n">
        <x:v>2454220830.885952</x:v>
      </x:c>
      <x:c r="C46" s="21" t="n">
        <x:v>2454220830.885952</x:v>
      </x:c>
      <x:c r="D46" s="21" t="n">
        <x:v>1102100328</x:v>
      </x:c>
      <x:c r="E46" s="21" t="n">
        <x:v>1259137981.617051</x:v>
      </x:c>
      <x:c r="F46" s="21"/>
      <x:c r="G46" s="22" t="str">
        <x:v>Unavailable</x:v>
      </x:c>
      <x:c r="H46" s="23" t="n">
        <x:v>23.61980081806874</x:v>
      </x:c>
      <x:c r="I46" s="23" t="n">
        <x:v>2.2268579080632955</x:v>
      </x:c>
      <x:c r="J46" s="23" t="n">
        <x:v>1.8503512869761407</x:v>
      </x:c>
      <x:c r="K46" s="24" t="n">
        <x:v>0.103493</x:v>
      </x:c>
      <x:c r="L46" s="24" t="str">
        <x:v>n.a.</x:v>
      </x:c>
      <x:c r="M46" s="25" t="str">
        <x:v>n.a.</x:v>
      </x:c>
      <x:c r="N46" s="26" t="n">
        <x:v>46203.5</x:v>
      </x:c>
      <x:c r="O46" s="26" t="n">
        <x:v>46298.5</x:v>
      </x:c>
      <x:c r="P46" s="27" t="n">
        <x:v>1</x:v>
      </x:c>
      <x:c r="Q46" s="8" t="str">
        <x:v>USD normalized</x:v>
      </x:c>
      <x:c r="R46" s="8" t="str">
        <x:v>Official API coverage unavailable. Fiscal.ai website normalized USD snapshot retrieved October 3; underlying quote timestamp is not exposed. YoY uses native-currency matched four-quarter totals. Half-year filings may be split into synthetic quarters by provider. Comparable gross profit unavailable or mapping questionable; gross margin is withheld.</x:v>
      </x:c>
      <x:c r="S46" s="8" t="str">
        <x:v>https://fiscal.ai/api/fiscal/company/KLSE-SUNCON/v2/financials/income-statement/quarterly/</x:v>
      </x:c>
      <x:c r="T46" s="8" t="str">
        <x:v>https://fiscal.ai/company/KLSE-SUNCON</x:v>
      </x:c>
      <x:c r="U46" s="8" t="str">
        <x:v>https://www.sunwayconstruction.com.my/annual-report-2025/</x:v>
      </x:c>
      <x:c r="V46" s="24" t="n">
        <x:v>0.3914905903054535</x:v>
      </x:c>
      <x:c r="W46" s="23" t="n">
        <x:v>20.88852097130243</x:v>
      </x:c>
      <x:c r="X46" s="23" t="n">
        <x:v>20.88852097130243</x:v>
      </x:c>
      <x:c r="Y46" s="23" t="n">
        <x:v>1.8503512869761407</x:v>
      </x:c>
      <x:c r="Z46" s="23" t="n">
        <x:v>1.8503512869761407</x:v>
      </x:c>
      <x:c r="AA46" s="23" t="n">
        <x:v>1</x:v>
      </x:c>
      <x:c r="AB46" s="8" t="str">
        <x:v>https://fiscal.ai/api/fiscal/company/KLSE-SUNCON/overview/</x:v>
      </x:c>
      <x:c r="AC46" s="8" t="str">
        <x:v>NTM vs matched provider TTM</x:v>
      </x:c>
    </x:row>
    <x:row r="47" ht="25" customHeight="1">
      <x:c r="A47" s="3" t="str">
        <x:v>Gamuda</x:v>
      </x:c>
      <x:c r="B47" s="28" t="n">
        <x:v>7485094685.511502</x:v>
      </x:c>
      <x:c r="C47" s="28" t="n">
        <x:v>7485094685.511502</x:v>
      </x:c>
      <x:c r="D47" s="28" t="n">
        <x:v>4487550241</x:v>
      </x:c>
      <x:c r="E47" s="28" t="n">
        <x:v>3909186350.9691715</x:v>
      </x:c>
      <x:c r="F47" s="28"/>
      <x:c r="G47" s="29" t="str">
        <x:v>Unavailable</x:v>
      </x:c>
      <x:c r="H47" s="30" t="n">
        <x:v>29.10476820572711</x:v>
      </x:c>
      <x:c r="I47" s="30" t="n">
        <x:v>1.6679689994609472</x:v>
      </x:c>
      <x:c r="J47" s="30" t="n">
        <x:v>1.2530592265963705</x:v>
      </x:c>
      <x:c r="K47" s="31" t="n">
        <x:v>0.07971400000000001</x:v>
      </x:c>
      <x:c r="L47" s="31" t="str">
        <x:v>n.a.</x:v>
      </x:c>
      <x:c r="M47" s="32" t="str">
        <x:v>n.a.</x:v>
      </x:c>
      <x:c r="N47" s="33" t="n">
        <x:v>46234.5</x:v>
      </x:c>
      <x:c r="O47" s="33" t="n">
        <x:v>46298.5</x:v>
      </x:c>
      <x:c r="P47" s="34" t="n">
        <x:v>1</x:v>
      </x:c>
      <x:c r="Q47" s="3" t="str">
        <x:v>USD normalized</x:v>
      </x:c>
      <x:c r="R47" s="3" t="str">
        <x:v>Official API coverage unavailable. Fiscal.ai website normalized USD snapshot retrieved October 3; underlying quote timestamp is not exposed. YoY uses native-currency matched four-quarter totals. Half-year filings may be split into synthetic quarters by provider. Comparable gross profit unavailable or mapping questionable; gross margin is withheld.</x:v>
      </x:c>
      <x:c r="S47" s="3" t="str">
        <x:v>https://fiscal.ai/api/fiscal/company/KLSE-GAMUDA/v2/financials/income-statement/quarterly/</x:v>
      </x:c>
      <x:c r="T47" s="3" t="str">
        <x:v>https://fiscal.ai/company/KLSE-GAMUDA</x:v>
      </x:c>
      <x:c r="U47" s="3" t="str">
        <x:v>https://gamuda.com/2024/05/gamuda-secures-rm1-74-billion-contract-for-hyperscale-data-centre-in-elmina-business-park/press-releases/</x:v>
      </x:c>
      <x:c r="V47" s="31" t="n">
        <x:v>0.26806565646392944</x:v>
      </x:c>
      <x:c r="W47" s="30" t="n">
        <x:v>21.98275862068965</x:v>
      </x:c>
      <x:c r="X47" s="30" t="n">
        <x:v>21.98275862068965</x:v>
      </x:c>
      <x:c r="Y47" s="30" t="n">
        <x:v>1.2530592265963705</x:v>
      </x:c>
      <x:c r="Z47" s="30" t="n">
        <x:v>1.2530592265963705</x:v>
      </x:c>
      <x:c r="AA47" s="30" t="n">
        <x:v>1</x:v>
      </x:c>
      <x:c r="AB47" s="3" t="str">
        <x:v>https://fiscal.ai/api/fiscal/company/KLSE-GAMUDA/overview/</x:v>
      </x:c>
      <x:c r="AC47" s="3" t="str">
        <x:v>NTM vs matched provider TTM</x:v>
      </x:c>
    </x:row>
    <x:row r="48" ht="25" customHeight="1">
      <x:c r="A48" s="8" t="str">
        <x:v>IJM Corporation</x:v>
      </x:c>
      <x:c r="B48" s="21" t="n">
        <x:v>2410552324.278022</x:v>
      </x:c>
      <x:c r="C48" s="21" t="n">
        <x:v>2410552324.278022</x:v>
      </x:c>
      <x:c r="D48" s="21" t="n">
        <x:v>1790376781</x:v>
      </x:c>
      <x:c r="E48" s="21" t="n">
        <x:v>1611174655.9529378</x:v>
      </x:c>
      <x:c r="F48" s="21" t="n">
        <x:v>298323948.4760923</x:v>
      </x:c>
      <x:c r="G48" s="22" t="str">
        <x:v>See comparability notes</x:v>
      </x:c>
      <x:c r="H48" s="23" t="n">
        <x:v>219.558949522885</x:v>
      </x:c>
      <x:c r="I48" s="23" t="n">
        <x:v>1.3463938707536343</x:v>
      </x:c>
      <x:c r="J48" s="23" t="n">
        <x:v>0.6877141693939807</x:v>
      </x:c>
      <x:c r="K48" s="24" t="n">
        <x:v>0.081499</x:v>
      </x:c>
      <x:c r="L48" s="24" t="str">
        <x:v>n.a.</x:v>
      </x:c>
      <x:c r="M48" s="25" t="str">
        <x:v>n.a.</x:v>
      </x:c>
      <x:c r="N48" s="26" t="n">
        <x:v>46203.5</x:v>
      </x:c>
      <x:c r="O48" s="26" t="n">
        <x:v>46298.5</x:v>
      </x:c>
      <x:c r="P48" s="27" t="n">
        <x:v>1</x:v>
      </x:c>
      <x:c r="Q48" s="8" t="str">
        <x:v>USD normalized</x:v>
      </x:c>
      <x:c r="R48" s="8" t="str">
        <x:v>Official API coverage unavailable. Fiscal.ai website normalized USD snapshot retrieved October 3; underlying quote timestamp is not exposed. YoY uses native-currency matched four-quarter totals. Half-year filings may be split into synthetic quarters by provider.</x:v>
      </x:c>
      <x:c r="S48" s="8" t="str">
        <x:v>https://fiscal.ai/api/fiscal/company/KLSE-IJM/v2/financials/income-statement/quarterly/</x:v>
      </x:c>
      <x:c r="T48" s="8" t="str">
        <x:v>https://fiscal.ai/company/KLSE-IJM</x:v>
      </x:c>
      <x:c r="U48" s="8" t="str">
        <x:v>https://www.ijm.com/media/press-release/ijm-construction-secures-rm1-4-billion-fast-track-data-centre-contract-in-johor</x:v>
      </x:c>
      <x:c r="V48" s="24" t="n">
        <x:v>0.09318571261152675</x:v>
      </x:c>
      <x:c r="W48" s="23" t="n">
        <x:v>20.45123726346434</x:v>
      </x:c>
      <x:c r="X48" s="23" t="n">
        <x:v>20.45123726346434</x:v>
      </x:c>
      <x:c r="Y48" s="23" t="n">
        <x:v>0.6877141693939807</x:v>
      </x:c>
      <x:c r="Z48" s="23" t="n">
        <x:v>0.6877141693939807</x:v>
      </x:c>
      <x:c r="AA48" s="23" t="n">
        <x:v>1</x:v>
      </x:c>
      <x:c r="AB48" s="8" t="str">
        <x:v>https://fiscal.ai/api/fiscal/company/KLSE-IJM/overview/</x:v>
      </x:c>
      <x:c r="AC48" s="8" t="str">
        <x:v>NTM vs matched provider TTM</x:v>
      </x:c>
    </x:row>
    <x:row r="49" ht="25" customHeight="1">
      <x:c r="A49" s="3" t="str">
        <x:v>MN Holdings</x:v>
      </x:c>
      <x:c r="B49" s="28" t="n">
        <x:v>643579287.3225648</x:v>
      </x:c>
      <x:c r="C49" s="28" t="n">
        <x:v>643579287.3225648</x:v>
      </x:c>
      <x:c r="D49" s="28" t="n">
        <x:v>212796847</x:v>
      </x:c>
      <x:c r="E49" s="28" t="n">
        <x:v>132313501.39085445</x:v>
      </x:c>
      <x:c r="F49" s="28" t="n">
        <x:v>42801743.19460187</x:v>
      </x:c>
      <x:c r="G49" s="29" t="str">
        <x:v>See comparability notes</x:v>
      </x:c>
      <x:c r="H49" s="30" t="n">
        <x:v>29.04203358675331</x:v>
      </x:c>
      <x:c r="I49" s="30" t="n">
        <x:v>3.0243835676877526</x:v>
      </x:c>
      <x:c r="J49" s="30" t="n">
        <x:v>0.9649243903172281</x:v>
      </x:c>
      <x:c r="K49" s="31" t="n">
        <x:v>0.150835</x:v>
      </x:c>
      <x:c r="L49" s="31" t="str">
        <x:v>n.a.</x:v>
      </x:c>
      <x:c r="M49" s="32" t="str">
        <x:v>n.a.</x:v>
      </x:c>
      <x:c r="N49" s="33" t="n">
        <x:v>46203.5</x:v>
      </x:c>
      <x:c r="O49" s="33" t="n">
        <x:v>46298.5</x:v>
      </x:c>
      <x:c r="P49" s="34" t="n">
        <x:v>1</x:v>
      </x:c>
      <x:c r="Q49" s="3" t="str">
        <x:v>USD normalized</x:v>
      </x:c>
      <x:c r="R49" s="3" t="str">
        <x:v>Official API coverage unavailable. Fiscal.ai website normalized USD snapshot retrieved October 3; underlying quote timestamp is not exposed. YoY uses native-currency matched four-quarter totals. Half-year filings may be split into synthetic quarters by provider.</x:v>
      </x:c>
      <x:c r="S49" s="3" t="str">
        <x:v>https://fiscal.ai/api/fiscal/company/KLSE-MNHLDG/v2/financials/income-statement/quarterly/</x:v>
      </x:c>
      <x:c r="T49" s="3" t="str">
        <x:v>https://fiscal.ai/company/KLSE-MNHLDG</x:v>
      </x:c>
      <x:c r="U49" s="3" t="str">
        <x:v>https://mnholdings.com.my/our-projects/</x:v>
      </x:c>
      <x:c r="V49" s="31" t="n">
        <x:v>0.5458760450859359</x:v>
      </x:c>
      <x:c r="W49" s="30" t="n">
        <x:v>19.929721508365237</x:v>
      </x:c>
      <x:c r="X49" s="30" t="n">
        <x:v>19.929721508365237</x:v>
      </x:c>
      <x:c r="Y49" s="30" t="n">
        <x:v>0.9649243903172281</x:v>
      </x:c>
      <x:c r="Z49" s="30" t="n">
        <x:v>0.9649243903172281</x:v>
      </x:c>
      <x:c r="AA49" s="30" t="n">
        <x:v>1</x:v>
      </x:c>
      <x:c r="AB49" s="3" t="str">
        <x:v>https://fiscal.ai/api/fiscal/company/KLSE-MNHLDG/overview/</x:v>
      </x:c>
      <x:c r="AC49" s="3" t="str">
        <x:v>NTM vs matched provider TTM</x:v>
      </x:c>
    </x:row>
    <x:row r="50" ht="25" customHeight="1">
      <x:c r="A50" s="8" t="str">
        <x:v>Sanki Engineering</x:v>
      </x:c>
      <x:c r="B50" s="21" t="n">
        <x:v>2563912429.987037</x:v>
      </x:c>
      <x:c r="C50" s="21" t="n">
        <x:v>2563912429.987037</x:v>
      </x:c>
      <x:c r="D50" s="21" t="n">
        <x:v>1589030901</x:v>
      </x:c>
      <x:c r="E50" s="21" t="n">
        <x:v>1564465138.0705202</x:v>
      </x:c>
      <x:c r="F50" s="21" t="n">
        <x:v>362975446.54990304</x:v>
      </x:c>
      <x:c r="G50" s="22" t="str">
        <x:v>See comparability notes</x:v>
      </x:c>
      <x:c r="H50" s="23" t="n">
        <x:v>15.96484048327121</x:v>
      </x:c>
      <x:c r="I50" s="23" t="n">
        <x:v>1.6135069672802023</x:v>
      </x:c>
      <x:c r="J50" s="23" t="n">
        <x:v>16.783128339709748</x:v>
      </x:c>
      <x:c r="K50" s="24" t="n">
        <x:v>0.117464</x:v>
      </x:c>
      <x:c r="L50" s="24" t="str">
        <x:v>n.a.</x:v>
      </x:c>
      <x:c r="M50" s="25" t="str">
        <x:v>n.a.</x:v>
      </x:c>
      <x:c r="N50" s="26" t="n">
        <x:v>46203.5</x:v>
      </x:c>
      <x:c r="O50" s="26" t="n">
        <x:v>46298.5</x:v>
      </x:c>
      <x:c r="P50" s="27" t="n">
        <x:v>1</x:v>
      </x:c>
      <x:c r="Q50" s="8" t="str">
        <x:v>USD normalized</x:v>
      </x:c>
      <x:c r="R50" s="8" t="str">
        <x:v>Official API coverage unavailable. Fiscal.ai website normalized USD snapshot retrieved October 3; underlying quote timestamp is not exposed. YoY uses native-currency matched four-quarter totals. Half-year filings may be split into synthetic quarters by provider.</x:v>
      </x:c>
      <x:c r="S50" s="8" t="str">
        <x:v>https://fiscal.ai/api/fiscal/company/TSE-1961/v2/financials/income-statement/quarterly/</x:v>
      </x:c>
      <x:c r="T50" s="8" t="str">
        <x:v>https://fiscal.ai/company/TSE-1961</x:v>
      </x:c>
      <x:c r="U50" s="8" t="str">
        <x:v>https://www.sanki.co.jp/facility/case/detail01/</x:v>
      </x:c>
      <x:c r="V50" s="24" t="n">
        <x:v>0.1054031430706619</x:v>
      </x:c>
      <x:c r="W50" s="23" t="n">
        <x:v>14.479316239316239</x:v>
      </x:c>
      <x:c r="X50" s="23" t="n">
        <x:v>14.479316239316239</x:v>
      </x:c>
      <x:c r="Y50" s="23" t="n">
        <x:v>16.783128339709748</x:v>
      </x:c>
      <x:c r="Z50" s="23" t="n">
        <x:v>16.783128339709748</x:v>
      </x:c>
      <x:c r="AA50" s="23" t="n">
        <x:v>1</x:v>
      </x:c>
      <x:c r="AB50" s="8" t="str">
        <x:v>https://fiscal.ai/api/fiscal/company/TSE-1961/overview/</x:v>
      </x:c>
      <x:c r="AC50" s="8" t="str">
        <x:v>NTM vs matched provider TTM</x:v>
      </x:c>
    </x:row>
    <x:row r="51" ht="25" customHeight="1">
      <x:c r="A51" s="3" t="str">
        <x:v>Takasago Thermal Engineering</x:v>
      </x:c>
      <x:c r="B51" s="28" t="n">
        <x:v>3880290135.997724</x:v>
      </x:c>
      <x:c r="C51" s="28" t="n">
        <x:v>3880290135.997724</x:v>
      </x:c>
      <x:c r="D51" s="28" t="n">
        <x:v>2550312454</x:v>
      </x:c>
      <x:c r="E51" s="28" t="n">
        <x:v>2493793977.394255</x:v>
      </x:c>
      <x:c r="F51" s="28" t="n">
        <x:v>571372336.7904302</x:v>
      </x:c>
      <x:c r="G51" s="29" t="str">
        <x:v>See comparability notes</x:v>
      </x:c>
      <x:c r="H51" s="30" t="n">
        <x:v>17.96539276256619</x:v>
      </x:c>
      <x:c r="I51" s="30" t="n">
        <x:v>1.52149597588003</x:v>
      </x:c>
      <x:c r="J51" s="30" t="n">
        <x:v>29.645556012268003</x:v>
      </x:c>
      <x:c r="K51" s="31" t="n">
        <x:v>0.111494</x:v>
      </x:c>
      <x:c r="L51" s="31" t="str">
        <x:v>n.a.</x:v>
      </x:c>
      <x:c r="M51" s="32" t="str">
        <x:v>n.a.</x:v>
      </x:c>
      <x:c r="N51" s="33" t="n">
        <x:v>46203.5</x:v>
      </x:c>
      <x:c r="O51" s="33" t="n">
        <x:v>46298.5</x:v>
      </x:c>
      <x:c r="P51" s="34" t="n">
        <x:v>1</x:v>
      </x:c>
      <x:c r="Q51" s="3" t="str">
        <x:v>USD normalized</x:v>
      </x:c>
      <x:c r="R51" s="3" t="str">
        <x:v>Official API coverage unavailable. Fiscal.ai website normalized USD snapshot retrieved October 3; underlying quote timestamp is not exposed. YoY uses native-currency matched four-quarter totals. Half-year filings may be split into synthetic quarters by provider.</x:v>
      </x:c>
      <x:c r="S51" s="3" t="str">
        <x:v>https://fiscal.ai/api/fiscal/company/TSE-1969/v2/financials/income-statement/quarterly/</x:v>
      </x:c>
      <x:c r="T51" s="3" t="str">
        <x:v>https://fiscal.ai/company/TSE-1969</x:v>
      </x:c>
      <x:c r="U51" s="3" t="str">
        <x:v>https://www.tte-net.com/article_source/data/en_project/detail/627.html</x:v>
      </x:c>
      <x:c r="V51" s="31" t="n">
        <x:v>-0.1745327442554141</x:v>
      </x:c>
      <x:c r="W51" s="30" t="n">
        <x:v>13.916964005792513</x:v>
      </x:c>
      <x:c r="X51" s="30" t="n">
        <x:v>13.916964005792513</x:v>
      </x:c>
      <x:c r="Y51" s="30" t="n">
        <x:v>29.645556012268003</x:v>
      </x:c>
      <x:c r="Z51" s="30" t="n">
        <x:v>29.645556012268003</x:v>
      </x:c>
      <x:c r="AA51" s="30" t="n">
        <x:v>1</x:v>
      </x:c>
      <x:c r="AB51" s="3" t="str">
        <x:v>https://fiscal.ai/api/fiscal/company/TSE-1969/overview/</x:v>
      </x:c>
      <x:c r="AC51" s="3" t="str">
        <x:v>NTM vs matched provider TTM</x:v>
      </x:c>
    </x:row>
    <x:row r="52" ht="25" customHeight="1">
      <x:c r="A52" s="8" t="str">
        <x:v>Taikisha</x:v>
      </x:c>
      <x:c r="B52" s="21" t="n">
        <x:v>1509900744.743416</x:v>
      </x:c>
      <x:c r="C52" s="21" t="n">
        <x:v>1509900744.743416</x:v>
      </x:c>
      <x:c r="D52" s="21" t="n">
        <x:v>1743517197</x:v>
      </x:c>
      <x:c r="E52" s="21" t="n">
        <x:v>1766354622.573472</x:v>
      </x:c>
      <x:c r="F52" s="21" t="n">
        <x:v>340273335.57802296</x:v>
      </x:c>
      <x:c r="G52" s="22" t="str">
        <x:v>See comparability notes</x:v>
      </x:c>
      <x:c r="H52" s="23" t="n">
        <x:v>16.58714540548949</x:v>
      </x:c>
      <x:c r="I52" s="23" t="n">
        <x:v>0.8660085184943639</x:v>
      </x:c>
      <x:c r="J52" s="23" t="n">
        <x:v>23.966863755651826</x:v>
      </x:c>
      <x:c r="K52" s="24" t="n">
        <x:v>0.080732</x:v>
      </x:c>
      <x:c r="L52" s="24" t="str">
        <x:v>n.a.</x:v>
      </x:c>
      <x:c r="M52" s="25" t="str">
        <x:v>n.a.</x:v>
      </x:c>
      <x:c r="N52" s="26" t="n">
        <x:v>46203.5</x:v>
      </x:c>
      <x:c r="O52" s="26" t="n">
        <x:v>46298.5</x:v>
      </x:c>
      <x:c r="P52" s="27" t="n">
        <x:v>1</x:v>
      </x:c>
      <x:c r="Q52" s="8" t="str">
        <x:v>USD normalized</x:v>
      </x:c>
      <x:c r="R52" s="8" t="str">
        <x:v>Official API coverage unavailable. Fiscal.ai website normalized USD snapshot retrieved October 3; underlying quote timestamp is not exposed. YoY uses native-currency matched four-quarter totals. Half-year filings may be split into synthetic quarters by provider.</x:v>
      </x:c>
      <x:c r="S52" s="8" t="str">
        <x:v>https://fiscal.ai/api/fiscal/company/TSE-1979/v2/financials/income-statement/quarterly/</x:v>
      </x:c>
      <x:c r="T52" s="8" t="str">
        <x:v>https://fiscal.ai/company/TSE-1979</x:v>
      </x:c>
      <x:c r="U52" s="8" t="str">
        <x:v>https://taikisha-group.com/ir/library/10-year_plan/pdf/10P20250515_com.pdf</x:v>
      </x:c>
      <x:c r="V52" s="24" t="n">
        <x:v>0.14203737619396706</x:v>
      </x:c>
      <x:c r="W52" s="23" t="n">
        <x:v>11.945113863040332</x:v>
      </x:c>
      <x:c r="X52" s="23" t="n">
        <x:v>11.945113863040332</x:v>
      </x:c>
      <x:c r="Y52" s="23" t="n">
        <x:v>23.966863755651826</x:v>
      </x:c>
      <x:c r="Z52" s="23" t="n">
        <x:v>23.966863755651826</x:v>
      </x:c>
      <x:c r="AA52" s="23" t="n">
        <x:v>1</x:v>
      </x:c>
      <x:c r="AB52" s="8" t="str">
        <x:v>https://fiscal.ai/api/fiscal/company/TSE-1979/overview/</x:v>
      </x:c>
      <x:c r="AC52" s="8" t="str">
        <x:v>NTM vs matched provider TTM</x:v>
      </x:c>
    </x:row>
    <x:row r="56" ht="45" customHeight="1">
      <x:c r="A56" s="35" t="str">
        <x:v>Scope</x:v>
      </x:c>
      <x:c r="B56" s="37" t="str">
        <x:v>47-company global screen; 33 additions including previously discussed DY and MEC. Not exhaustive.</x:v>
      </x:c>
      <x:c r="C56" s="37"/>
      <x:c r="D56" s="37"/>
      <x:c r="E56" s="37"/>
      <x:c r="F56" s="37"/>
      <x:c r="G56" s="37"/>
      <x:c r="H56" s="37"/>
      <x:c r="I56" s="37"/>
      <x:c r="J56" s="37"/>
    </x:row>
    <x:row r="57" ht="45" customHeight="1">
      <x:c r="A57" s="35" t="str">
        <x:v>Size buckets</x:v>
      </x:c>
      <x:c r="B57" s="37" t="str">
        <x:v>Small below USD2bn; mid USD2–10bn; large above USD10bn. Includes contractors, engineers and separately labeled engineered suppliers.</x:v>
      </x:c>
      <x:c r="C57" s="37"/>
      <x:c r="D57" s="37"/>
      <x:c r="E57" s="37"/>
      <x:c r="F57" s="37"/>
      <x:c r="G57" s="37"/>
      <x:c r="H57" s="37"/>
      <x:c r="I57" s="37"/>
      <x:c r="J57" s="37"/>
    </x:row>
    <x:row r="58" ht="45" customHeight="1">
      <x:c r="A58" s="35" t="str">
        <x:v>Market data</x:v>
      </x:c>
      <x:c r="B58" s="37" t="str">
        <x:v>Official Fiscal.ai API quotes October 2, 2026. Website-only Asian/Australian quotes retrieved October 3; underlying quote timestamps unavailable.</x:v>
      </x:c>
      <x:c r="C58" s="37"/>
      <x:c r="D58" s="37"/>
      <x:c r="E58" s="37"/>
      <x:c r="F58" s="37"/>
      <x:c r="G58" s="37"/>
      <x:c r="H58" s="37"/>
      <x:c r="I58" s="37"/>
      <x:c r="J58" s="37"/>
    </x:row>
    <x:row r="59" ht="45" customHeight="1">
      <x:c r="A59" s="35" t="str">
        <x:v>Growth</x:v>
      </x:c>
      <x:c r="B59" s="37" t="str">
        <x:v>Company-wide TTM revenue / matched prior-year TTM revenue - 1; includes acquisitions. Foreign additions use eight native-currency quarters, with prior USD revenue restated to the current conversion basis.</x:v>
      </x:c>
      <x:c r="C59" s="37"/>
      <x:c r="D59" s="37"/>
      <x:c r="E59" s="37"/>
      <x:c r="F59" s="37"/>
      <x:c r="G59" s="37"/>
      <x:c r="H59" s="37"/>
      <x:c r="I59" s="37"/>
      <x:c r="J59" s="37"/>
    </x:row>
    <x:row r="60" ht="45" customHeight="1">
      <x:c r="A60" s="35" t="str">
        <x:v>Foreign financials</x:v>
      </x:c>
      <x:c r="B60" s="37" t="str">
        <x:v>Latest API originalValue can represent only a quarter or half-year even when value is normalized TTM. Foreign additions use website quarterly totals for growth and normalized website TTM revenue in USD.</x:v>
      </x:c>
      <x:c r="C60" s="37"/>
      <x:c r="D60" s="37"/>
      <x:c r="E60" s="37"/>
      <x:c r="F60" s="37"/>
      <x:c r="G60" s="37"/>
      <x:c r="H60" s="37"/>
      <x:c r="I60" s="37"/>
      <x:c r="J60" s="37"/>
    </x:row>
    <x:row r="61" ht="45" customHeight="1">
      <x:c r="A61" s="35" t="str">
        <x:v>Gross margin</x:v>
      </x:c>
      <x:c r="B61" s="37" t="str">
        <x:v>Comparable TTM gross profit / revenue. SPIE, Keller, PORR, AFRY, Sweco, Sunway and Gamuda withheld where mapping is questionable; Modine withheld after separation. Dycom excludes D&amp;A.</x:v>
      </x:c>
      <x:c r="C61" s="37"/>
      <x:c r="D61" s="37"/>
      <x:c r="E61" s="37"/>
      <x:c r="F61" s="37"/>
      <x:c r="G61" s="37"/>
      <x:c r="H61" s="37"/>
      <x:c r="I61" s="37"/>
      <x:c r="J61" s="37"/>
    </x:row>
    <x:row r="62" ht="45" customHeight="1">
      <x:c r="A62" s="35" t="str">
        <x:v>P/E TTM</x:v>
      </x:c>
      <x:c r="B62" s="37" t="str">
        <x:v>Reported trailing provider P/E; loss-making companies N/M. Extremely high P/E can reflect depressed earnings, not an error or cheapness.</x:v>
      </x:c>
      <x:c r="C62" s="37"/>
      <x:c r="D62" s="37"/>
      <x:c r="E62" s="37"/>
      <x:c r="F62" s="37"/>
      <x:c r="G62" s="37"/>
      <x:c r="H62" s="37"/>
      <x:c r="I62" s="37"/>
      <x:c r="J62" s="37"/>
    </x:row>
    <x:row r="63" ht="45" customHeight="1">
      <x:c r="A63" s="35" t="str">
        <x:v>P/S TTM</x:v>
      </x:c>
      <x:c r="B63" s="37" t="str">
        <x:v>Equity value / normalized consolidated TTM revenue; not enterprise value. Legence includes exchangeable units. Modine withheld.</x:v>
      </x:c>
      <x:c r="C63" s="37"/>
      <x:c r="D63" s="37"/>
      <x:c r="E63" s="37"/>
      <x:c r="F63" s="37"/>
      <x:c r="G63" s="37"/>
      <x:c r="H63" s="37"/>
      <x:c r="I63" s="37"/>
      <x:c r="J63" s="37"/>
    </x:row>
    <x:row r="64" ht="45" customHeight="1">
      <x:c r="A64" s="35" t="str">
        <x:v>Forward revenue growth</x:v>
      </x:c>
      <x:c r="B64" s="37" t="str">
        <x:v>NTM revenue / matched provider TTM revenue - 1, inferred as EV/sales TTM divided by EV/sales NTM - 1. Same EV numerator cancels. This is not fiscal-year growth or two-year CAGR.</x:v>
      </x:c>
      <x:c r="C64" s="37"/>
      <x:c r="D64" s="37"/>
      <x:c r="E64" s="37"/>
      <x:c r="F64" s="37"/>
      <x:c r="G64" s="37"/>
      <x:c r="H64" s="37"/>
      <x:c r="I64" s="37"/>
      <x:c r="J64" s="37"/>
    </x:row>
    <x:row r="65" ht="45" customHeight="1">
      <x:c r="A65" s="35" t="str">
        <x:v>Forward P/E</x:v>
      </x:c>
      <x:c r="B65" s="37" t="str">
        <x:v>Provider consensus NTM P/E times screen USD price / provider snapshot USD price. EPS basis may differ from reported trailing EPS. Website-only names use their own same-snapshot price.</x:v>
      </x:c>
      <x:c r="C65" s="37"/>
      <x:c r="D65" s="37"/>
      <x:c r="E65" s="37"/>
      <x:c r="F65" s="37"/>
      <x:c r="G65" s="37"/>
      <x:c r="H65" s="37"/>
      <x:c r="I65" s="37"/>
      <x:c r="J65" s="37"/>
    </x:row>
    <x:row r="66" ht="45" customHeight="1">
      <x:c r="A66" s="35" t="str">
        <x:v>Forward source</x:v>
      </x:c>
      <x:c r="B66" s="37" t="str">
        <x:v>Official plugin does not expose requested consensus; local Fiscal.ai website wrapper provides NTM ratios. Raw snapshots and inferred values are retained.</x:v>
      </x:c>
      <x:c r="C66" s="37"/>
      <x:c r="D66" s="37"/>
      <x:c r="E66" s="37"/>
      <x:c r="F66" s="37"/>
      <x:c r="G66" s="37"/>
      <x:c r="H66" s="37"/>
      <x:c r="I66" s="37"/>
      <x:c r="J66" s="37"/>
    </x:row>
    <x:row r="67" ht="45" customHeight="1">
      <x:c r="A67" s="35" t="str">
        <x:v>Modine separation</x:v>
      </x:c>
      <x:c r="B67" s="37" t="str">
        <x:v>Performance Technologies separated October 1, 2026. Current cap is shown, but old-scope trailing growth, gross margin, valuation and consensus are withheld.</x:v>
      </x:c>
      <x:c r="C67" s="37"/>
      <x:c r="D67" s="37"/>
      <x:c r="E67" s="37"/>
      <x:c r="F67" s="37"/>
      <x:c r="G67" s="37"/>
      <x:c r="H67" s="37"/>
      <x:c r="I67" s="37"/>
      <x:c r="J67" s="37"/>
    </x:row>
    <x:row r="68" ht="45" customHeight="1">
      <x:c r="A68" s="35" t="str">
        <x:v>Bowman takeover</x:v>
      </x:c>
      <x:c r="B68" s="37" t="str">
        <x:v>Still listed but subject to pending $43-per-share acquisition, expected Q4 2026. It is a deal situation rather than continuing unrestricted theme exposure.</x:v>
      </x:c>
      <x:c r="C68" s="37"/>
      <x:c r="D68" s="37"/>
      <x:c r="E68" s="37"/>
      <x:c r="F68" s="37"/>
      <x:c r="G68" s="37"/>
      <x:c r="H68" s="37"/>
      <x:c r="I68" s="37"/>
      <x:c r="J68" s="37"/>
    </x:row>
    <x:row r="69" ht="45" customHeight="1">
      <x:c r="A69" s="35" t="str">
        <x:v>Acquisition growth</x:v>
      </x:c>
      <x:c r="B69" s="37" t="str">
        <x:v>TIC, CECO, DY and MEC have material acquisition effects. Energy Vault has a small volatile revenue base. Orders, awards, capacity and project forecasts are never treated as recognized revenue.</x:v>
      </x:c>
      <x:c r="C69" s="37"/>
      <x:c r="D69" s="37"/>
      <x:c r="E69" s="37"/>
      <x:c r="F69" s="37"/>
      <x:c r="G69" s="37"/>
      <x:c r="H69" s="37"/>
      <x:c r="I69" s="37"/>
      <x:c r="J69" s="37"/>
    </x:row>
    <x:row r="70" ht="45" customHeight="1">
      <x:c r="A70" s="35" t="str">
        <x:v>Legence equity</x:v>
      </x:c>
      <x:c r="B70" s="37" t="str">
        <x:v>108,075,480 implied shares times $53.61 = $5.79bn. Listed Class A value alone is $4.12bn.</x:v>
      </x:c>
      <x:c r="C70" s="37"/>
      <x:c r="D70" s="37"/>
      <x:c r="E70" s="37"/>
      <x:c r="F70" s="37"/>
      <x:c r="G70" s="37"/>
      <x:c r="H70" s="37"/>
      <x:c r="I70" s="37"/>
      <x:c r="J70" s="37"/>
    </x:row>
    <x:row r="71" ht="45" customHeight="1">
      <x:c r="A71" s="35" t="str">
        <x:v>Ownership overlap</x:v>
      </x:c>
      <x:c r="B71" s="37" t="str">
        <x:v>ACS controls HOCHTIEF; Turner/CIMIC exposure overlaps. Do not add both as independent exposures.</x:v>
      </x:c>
      <x:c r="C71" s="37"/>
      <x:c r="D71" s="37"/>
      <x:c r="E71" s="37"/>
      <x:c r="F71" s="37"/>
      <x:c r="G71" s="37"/>
      <x:c r="H71" s="37"/>
      <x:c r="I71" s="37"/>
      <x:c r="J71" s="37"/>
    </x:row>
    <x:row r="72" ht="45" customHeight="1">
      <x:c r="A72" s="35" t="str">
        <x:v>Relevance scores</x:v>
      </x:c>
      <x:c r="B72" s="37" t="str">
        <x:v>Research-priority labels, not investment recommendations. Direct does not imply pure-play or a disclosed data-center revenue percentage. Matrix is capability only.</x:v>
      </x:c>
      <x:c r="C72" s="37"/>
      <x:c r="D72" s="37"/>
      <x:c r="E72" s="37"/>
      <x:c r="F72" s="37"/>
      <x:c r="G72" s="37"/>
      <x:c r="H72" s="37"/>
      <x:c r="I72" s="37"/>
      <x:c r="J72" s="37"/>
    </x:row>
    <x:row r="73" ht="45" customHeight="1">
      <x:c r="A73" s="35" t="str">
        <x:v>Unavailable data</x:v>
      </x:c>
      <x:c r="B73" s="37" t="str">
        <x:v>n.a. means unavailable or not comparable; N/M means a meaningful positive trailing earnings multiple is absent. Recent performance was not retrieved.</x:v>
      </x:c>
      <x:c r="C73" s="37"/>
      <x:c r="D73" s="37"/>
      <x:c r="E73" s="37"/>
      <x:c r="F73" s="37"/>
      <x:c r="G73" s="37"/>
      <x:c r="H73" s="37"/>
      <x:c r="I73" s="37"/>
      <x:c r="J73" s="37"/>
    </x:row>
    <x:row r="74" ht="45" customHeight="1">
      <x:c r="A74" s="35" t="str">
        <x:v>Revenue comparability</x:v>
      </x:c>
      <x:c r="B74" s="37" t="str">
        <x:v>Gross vs net service revenue, pass-through costs, joint ventures, equipment and construction differ. Gross margin and P/S alone are not comparable rankings.</x:v>
      </x:c>
      <x:c r="C74" s="37"/>
      <x:c r="D74" s="37"/>
      <x:c r="E74" s="37"/>
      <x:c r="F74" s="37"/>
      <x:c r="G74" s="37"/>
      <x:c r="H74" s="37"/>
      <x:c r="I74" s="37"/>
      <x:c r="J74" s="37"/>
    </x:row>
    <x:row r="75" ht="45" customHeight="1">
      <x:c r="A75" s="35" t="str">
        <x:v>Evidence and exclusions</x:v>
      </x:c>
      <x:c r="B75" s="37" t="str">
        <x:v>Issuer sources verify operating exposure. Excludes operators, private firms and delisted subsidiaries. TClarke and Thermon are not independent listed candidates.</x:v>
      </x:c>
      <x:c r="C75" s="37"/>
      <x:c r="D75" s="37"/>
      <x:c r="E75" s="37"/>
      <x:c r="F75" s="37"/>
      <x:c r="G75" s="37"/>
      <x:c r="H75" s="37"/>
      <x:c r="I75" s="37"/>
      <x:c r="J75" s="37"/>
    </x:row>
    <x:row r="76" ht="45" customHeight="1">
      <x:c r="A76" s="35" t="str">
        <x:v>Financial dates</x:v>
      </x:c>
      <x:c r="B76" s="37" t="str">
        <x:v>Each row shows the financial period and quote/retrieval date. Original AECOM July 3 period is normalized June 30; Jacobs ends June 26.</x:v>
      </x:c>
      <x:c r="C76" s="37"/>
      <x:c r="D76" s="37"/>
      <x:c r="E76" s="37"/>
      <x:c r="F76" s="37"/>
      <x:c r="G76" s="37"/>
      <x:c r="H76" s="37"/>
      <x:c r="I76" s="37"/>
      <x:c r="J76" s="37"/>
    </x:row>
  </x:sheetData>
  <x:mergeCells>
    <x:mergeCell ref="B56:J56"/>
    <x:mergeCell ref="B57:J57"/>
    <x:mergeCell ref="B58:J58"/>
    <x:mergeCell ref="B59:J59"/>
    <x:mergeCell ref="B60:J60"/>
    <x:mergeCell ref="B61:J61"/>
    <x:mergeCell ref="B62:J62"/>
    <x:mergeCell ref="B63:J63"/>
    <x:mergeCell ref="B64:J64"/>
    <x:mergeCell ref="B65:J65"/>
    <x:mergeCell ref="B66:J66"/>
    <x:mergeCell ref="B67:J67"/>
    <x:mergeCell ref="B68:J68"/>
    <x:mergeCell ref="B69:J69"/>
    <x:mergeCell ref="B70:J70"/>
    <x:mergeCell ref="B71:J71"/>
    <x:mergeCell ref="B72:J72"/>
    <x:mergeCell ref="B73:J73"/>
    <x:mergeCell ref="B74:J74"/>
    <x:mergeCell ref="B75:J75"/>
    <x:mergeCell ref="B76:J76"/>
  </x:mergeCells>
  <x:pageMargins left="0.7" right="0.7" top="0.75" bottom="0.75" header="0.3" footer="0.3"/>
  <x:tableParts count="1">
    <x:tablePart xmlns:r="http://schemas.openxmlformats.org/officeDocument/2006/relationships" r:id="R9bfedc642fd2416a"/>
  </x:tableParts>
</x:worksheet>
</file>