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91658a013c140f4" /></Relationships>
</file>

<file path=xl/workbook.xml><?xml version="1.0" encoding="utf-8"?>
<x:workbook xmlns:x="http://schemas.openxmlformats.org/spreadsheetml/2006/main">
  <x:sheets>
    <x:sheet xmlns:r="http://schemas.openxmlformats.org/officeDocument/2006/relationships" name="Summary" sheetId="1" r:id="Racc0f179a9d9492c"/>
    <x:sheet xmlns:r="http://schemas.openxmlformats.org/officeDocument/2006/relationships" name="Universe" sheetId="2" r:id="R4a6531716667498f"/>
    <x:sheet xmlns:r="http://schemas.openxmlformats.org/officeDocument/2006/relationships" name="Area_Map" sheetId="3" r:id="R611640aa10014eb5"/>
    <x:sheet xmlns:r="http://schemas.openxmlformats.org/officeDocument/2006/relationships" name="Watchlist" sheetId="4" r:id="R0dc89881f8d6413e"/>
    <x:sheet xmlns:r="http://schemas.openxmlformats.org/officeDocument/2006/relationships" name="Company_Notes" sheetId="5" r:id="R6daaf121e388467d"/>
    <x:sheet xmlns:r="http://schemas.openxmlformats.org/officeDocument/2006/relationships" name="Sources_Method" sheetId="6" r:id="Rd4b318df89a44538"/>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00;(#,##0.00);–"/>
    <x:numFmt numFmtId="201" formatCode="0.0%;(0.0%);–"/>
    <x:numFmt numFmtId="202" formatCode="0.0&quot;x&quot;"/>
    <x:numFmt numFmtId="203" formatCode="mmm d, yyyy"/>
    <x:numFmt numFmtId="204" formatCode="#,##0.0;(#,##0.0);–"/>
    <x:numFmt numFmtId="205" formatCode="0&quot;x&quot;"/>
    <x:numFmt numFmtId="206" formatCode="0.0%"/>
    <x:numFmt numFmtId="207" formatCode="#,##0.0"/>
  </x:numFmts>
  <x:fonts count="7">
    <x:font>
      <x:sz val="11"/>
      <x:name val="Carlito"/>
    </x:font>
    <x:font>
      <x:sz val="10"/>
      <x:color rgb="FF183044"/>
      <x:name val="Arial"/>
    </x:font>
    <x:font>
      <x:b/>
      <x:sz val="16"/>
      <x:color rgb="FF183044"/>
      <x:name val="Arial"/>
    </x:font>
    <x:font>
      <x:b/>
      <x:sz val="10"/>
      <x:color rgb="FFFFFFFF"/>
      <x:name val="Arial"/>
    </x:font>
    <x:font>
      <x:sz val="10"/>
      <x:color rgb="FF285AA4"/>
      <x:name val="Arial"/>
    </x:font>
    <x:font>
      <x:sz val="10"/>
      <x:color rgb="FF237444"/>
      <x:name val="Arial"/>
    </x:font>
    <x:font>
      <x:sz val="10"/>
      <x:color rgb="FF000000"/>
      <x:name val="Arial"/>
    </x:font>
  </x:fonts>
  <x:fills count="4">
    <x:fill>
      <x:patternFill patternType="none"/>
    </x:fill>
    <x:fill>
      <x:patternFill patternType="gray125"/>
    </x:fill>
    <x:fill>
      <x:patternFill patternType="solid">
        <x:fgColor rgb="FF284C67"/>
      </x:patternFill>
    </x:fill>
    <x:fill>
      <x:patternFill patternType="solid">
        <x:fgColor rgb="FFFFF2D3"/>
      </x:patternFill>
    </x:fill>
  </x:fills>
  <x:borders count="2">
    <x:border/>
    <x:border>
      <x:bottom style="thin">
        <x:color rgb="FFB8C7D0"/>
      </x:bottom>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201" fontId="4" fillId="0" borderId="0" xfId="0" applyNumberFormat="1" applyFont="1" applyFill="1" applyBorder="1" applyAlignment="1">
      <x:alignment vertical="center"/>
    </x:xf>
    <x:xf numFmtId="202" fontId="4" fillId="0" borderId="0" xfId="0" applyNumberFormat="1" applyFont="1" applyFill="1" applyBorder="1" applyAlignment="1">
      <x:alignment vertical="center"/>
    </x:xf>
    <x:xf numFmtId="203"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204" fontId="5" fillId="0" borderId="0" xfId="0" applyNumberFormat="1" applyFont="1" applyFill="1" applyBorder="1" applyAlignment="1">
      <x:alignment vertical="center"/>
    </x:xf>
    <x:xf numFmtId="204" fontId="6"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05" fontId="4"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0" fontId="4" fillId="3" borderId="0" xfId="0" applyNumberFormat="1" applyFont="1" applyFill="1" applyBorder="1" applyAlignment="1">
      <x:alignment vertical="center"/>
    </x:xf>
    <x:xf numFmtId="206"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7"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cellXfs>
  <x:cellStyles count="1">
    <x:cellStyle name="Normal" xfId="0"/>
  </x:cellStyles>
  <x:dxfs count="2">
    <x:dxf>
      <x:font>
        <x:color rgb="FF963B35"/>
      </x:font>
      <x:fill>
        <x:patternFill patternType="solid">
          <x:bgColor rgb="FFF7E4DF"/>
        </x:patternFill>
      </x:fill>
    </x:dxf>
    <x:dxf>
      <x:font>
        <x:color rgb="FF226548"/>
      </x:font>
      <x:fill>
        <x:patternFill patternType="solid">
          <x:bgColor rgb="FFE6F0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7d32821b9e4f18" /><Relationship Type="http://schemas.openxmlformats.org/officeDocument/2006/relationships/theme" Target="/xl/theme/theme1.xml" Id="R8ffed6ac13ac4911" /><Relationship Type="http://schemas.openxmlformats.org/officeDocument/2006/relationships/sharedStrings" Target="/xl/sharedStrings.xml" Id="R94267d76435c4668" /><Relationship Type="http://schemas.openxmlformats.org/officeDocument/2006/relationships/worksheet" Target="/xl/worksheets/sheet1.xml" Id="Racc0f179a9d9492c" /><Relationship Type="http://schemas.openxmlformats.org/officeDocument/2006/relationships/worksheet" Target="/xl/worksheets/sheet2.xml" Id="R4a6531716667498f" /><Relationship Type="http://schemas.openxmlformats.org/officeDocument/2006/relationships/worksheet" Target="/xl/worksheets/sheet3.xml" Id="R611640aa10014eb5" /><Relationship Type="http://schemas.openxmlformats.org/officeDocument/2006/relationships/worksheet" Target="/xl/worksheets/sheet4.xml" Id="R0dc89881f8d6413e" /><Relationship Type="http://schemas.openxmlformats.org/officeDocument/2006/relationships/worksheet" Target="/xl/worksheets/sheet5.xml" Id="R6daaf121e388467d" /><Relationship Type="http://schemas.openxmlformats.org/officeDocument/2006/relationships/worksheet" Target="/xl/worksheets/sheet6.xml" Id="Rd4b318df89a44538" /></Relationships>
</file>

<file path=xl/tables/table1.xml><?xml version="1.0" encoding="utf-8"?>
<x:table xmlns:x="http://schemas.openxmlformats.org/spreadsheetml/2006/main" id="1" name="AIUniverse" displayName="AIUniverse" ref="A4:AN73" headerRowCount="1" totalsRowCount="0" totalsRowShown="0">
  <x:autoFilter ref="A4:AN73"/>
  <x:tableColumns count="40">
    <x:tableColumn id="1" name="Rank"/>
    <x:tableColumn id="2" name="Buildout area"/>
    <x:tableColumn id="3" name="Sub-area"/>
    <x:tableColumn id="4" name="Company"/>
    <x:tableColumn id="5" name="TradingView symbol"/>
    <x:tableColumn id="6" name="Public-data symbol"/>
    <x:tableColumn id="7" name="Exchange"/>
    <x:tableColumn id="8" name="Relevance 1–5"/>
    <x:tableColumn id="9" name="Exposure label"/>
    <x:tableColumn id="10" name="Price currency"/>
    <x:tableColumn id="11" name="Listing price"/>
    <x:tableColumn id="12" name="Price as of"/>
    <x:tableColumn id="13" name="Equity value USD m"/>
    <x:tableColumn id="14" name="Revenue base USD m"/>
    <x:tableColumn id="15" name="Revenue basis"/>
    <x:tableColumn id="16" name="Latest-quarter revenue YoY"/>
    <x:tableColumn id="17" name="Past revenue 3y CAGR"/>
    <x:tableColumn id="18" name="Forward revenue 2y CAGR"/>
    <x:tableColumn id="19" name="Forward EPS 2y CAGR"/>
    <x:tableColumn id="20" name="Forward P/E"/>
    <x:tableColumn id="21" name="Forward EV / revenue"/>
    <x:tableColumn id="22" name="Gross margin"/>
    <x:tableColumn id="23" name="Operating margin"/>
    <x:tableColumn id="24" name="Free cash flow margin"/>
    <x:tableColumn id="25" name="ROIC 5y average"/>
    <x:tableColumn id="26" name="Debt / equity"/>
    <x:tableColumn id="27" name="Net debt USD m"/>
    <x:tableColumn id="28" name="Cash USD m"/>
    <x:tableColumn id="29" name="3-month price return"/>
    <x:tableColumn id="30" name="1-year price return"/>
    <x:tableColumn id="31" name="Research status"/>
    <x:tableColumn id="32" name="10x assessment"/>
    <x:tableColumn id="33" name="Theme role"/>
    <x:tableColumn id="34" name="First rejection issue"/>
    <x:tableColumn id="35" name="Data quality"/>
    <x:tableColumn id="36" name="Primary source"/>
    <x:tableColumn id="37" name="Evidence date"/>
    <x:tableColumn id="38" name="Additional source"/>
    <x:tableColumn id="39" name="Net margin"/>
    <x:tableColumn id="40" name="Equity value as of"/>
  </x:tableColumns>
  <x:tableStyleInfo name="TableStyleMedium2" showFirstColumn="0" showLastColumn="0" showRowStripes="1" showColumnStripes="0"/>
</x:table>
</file>

<file path=xl/tables/table2.xml><?xml version="1.0" encoding="utf-8"?>
<x:table xmlns:x="http://schemas.openxmlformats.org/spreadsheetml/2006/main" id="3" name="AIAreas" displayName="AIAreas" ref="A4:E11" headerRowCount="1" totalsRowCount="0" totalsRowShown="0">
  <x:autoFilter ref="A4:E11"/>
  <x:tableColumns count="5">
    <x:tableColumn id="1" name="Buildout pathway"/>
    <x:tableColumn id="2" name="Companies"/>
    <x:tableColumn id="3" name="Direct exposure / mixed groups"/>
    <x:tableColumn id="4" name="Priority symbols"/>
    <x:tableColumn id="5" name="First diligence issue"/>
  </x:tableColumns>
  <x:tableStyleInfo name="TableStyleMedium2" showFirstColumn="0" showLastColumn="0" showRowStripes="1" showColumnStripes="0"/>
</x:table>
</file>

<file path=xl/tables/table3.xml><?xml version="1.0" encoding="utf-8"?>
<x:table xmlns:x="http://schemas.openxmlformats.org/spreadsheetml/2006/main" id="2" name="AIWatchlist" displayName="AIWatchlist" ref="A4:N30" headerRowCount="1" totalsRowCount="0" totalsRowShown="0">
  <x:autoFilter ref="A4:N30"/>
  <x:tableColumns count="14">
    <x:tableColumn id="1" name="TradingView symbol"/>
    <x:tableColumn id="2" name="Starting equity USD m"/>
    <x:tableColumn id="3" name="Revenue base USD m"/>
    <x:tableColumn id="4" name="Total share growth"/>
    <x:tableColumn id="5" name="Exit P/E"/>
    <x:tableColumn id="6" name="Net margin"/>
    <x:tableColumn id="7" name="Required equity USD m"/>
    <x:tableColumn id="8" name="Required net earnings USD m"/>
    <x:tableColumn id="9" name="Required revenue USD m"/>
    <x:tableColumn id="10" name="Required revenue CAGR"/>
    <x:tableColumn id="11" name="Provider fwd revenue CAGR"/>
    <x:tableColumn id="12" name="Provider fwd EPS CAGR"/>
    <x:tableColumn id="13" name="Next evidence"/>
    <x:tableColumn id="14" name="Scenario limitations"/>
  </x:tableColumns>
  <x:tableStyleInfo name="TableStyleMedium2" showFirstColumn="0" showLastColumn="0" showRowStripes="1" showColumnStripes="0"/>
</x:table>
</file>

<file path=xl/tables/table4.xml><?xml version="1.0" encoding="utf-8"?>
<x:table xmlns:x="http://schemas.openxmlformats.org/spreadsheetml/2006/main" id="4" name="AINotes" displayName="AINotes" ref="A4:E73" headerRowCount="1" totalsRowCount="0" totalsRowShown="0">
  <x:autoFilter ref="A4:E73"/>
  <x:tableColumns count="5">
    <x:tableColumn id="1" name="Symbol"/>
    <x:tableColumn id="2" name="Company"/>
    <x:tableColumn id="3" name="Business, exposure and what needs verification"/>
    <x:tableColumn id="4" name="First rejection"/>
    <x:tableColumn id="5" name="Research status"/>
  </x:tableColumns>
  <x:tableStyleInfo name="TableStyleMedium2" showFirstColumn="0" showLastColumn="0" showRowStripes="1" showColumnStripes="0"/>
</x:table>
</file>

<file path=xl/tables/table5.xml><?xml version="1.0" encoding="utf-8"?>
<x:table xmlns:x="http://schemas.openxmlformats.org/spreadsheetml/2006/main" id="5" name="AISources" displayName="AISources" ref="A23:F92" headerRowCount="1" totalsRowCount="0" totalsRowShown="0">
  <x:autoFilter ref="A23:F92"/>
  <x:tableColumns count="6">
    <x:tableColumn id="1" name="Symbol"/>
    <x:tableColumn id="2" name="Primary evidence date"/>
    <x:tableColumn id="3" name="Primary source URL"/>
    <x:tableColumn id="4" name="Additional source URL"/>
    <x:tableColumn id="5" name="Metric identity"/>
    <x:tableColumn id="6" name="Exposure proof"/>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f8170f20afd439e" /></Relationships>
</file>

<file path=xl/worksheets/_rels/sheet3.xml.rels>&#65279;<?xml version="1.0" encoding="utf-8"?><Relationships xmlns="http://schemas.openxmlformats.org/package/2006/relationships"><Relationship Type="http://schemas.openxmlformats.org/officeDocument/2006/relationships/table" Target="/xl/tables/table2.xml" Id="R1036cc6c41fc4b30" /></Relationships>
</file>

<file path=xl/worksheets/_rels/sheet4.xml.rels>&#65279;<?xml version="1.0" encoding="utf-8"?><Relationships xmlns="http://schemas.openxmlformats.org/package/2006/relationships"><Relationship Type="http://schemas.openxmlformats.org/officeDocument/2006/relationships/table" Target="/xl/tables/table3.xml" Id="R82b1207cffb446a4" /></Relationships>
</file>

<file path=xl/worksheets/_rels/sheet5.xml.rels>&#65279;<?xml version="1.0" encoding="utf-8"?><Relationships xmlns="http://schemas.openxmlformats.org/package/2006/relationships"><Relationship Type="http://schemas.openxmlformats.org/officeDocument/2006/relationships/table" Target="/xl/tables/table4.xml" Id="Red7e4aae3acb4ee2" /></Relationships>
</file>

<file path=xl/worksheets/_rels/sheet6.xml.rels>&#65279;<?xml version="1.0" encoding="utf-8"?><Relationships xmlns="http://schemas.openxmlformats.org/package/2006/relationships"><Relationship Type="http://schemas.openxmlformats.org/officeDocument/2006/relationships/table" Target="/xl/tables/table5.xml" Id="Rbcebf35b1bab4dd7" /></Relationships>
</file>

<file path=xl/worksheets/sheet1.xml><?xml version="1.0" encoding="utf-8"?>
<x:worksheet xmlns:x="http://schemas.openxmlformats.org/spreadsheetml/2006/main">
  <x:sheetPr>
    <x:tabColor rgb="FF284C67"/>
  </x:sheetPr>
  <x:sheetViews>
    <x:sheetView showGridLines="0" workbookViewId="0"/>
  </x:sheetViews>
  <x:sheetFormatPr defaultRowHeight="15"/>
  <x:cols>
    <x:col min="1" max="1" width="38"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21" hidden="0" customWidth="1"/>
  </x:cols>
  <x:sheetData>
    <x:row r="1" ht="23" customHeight="1">
      <x:c r="A1" s="2"/>
      <x:c r="B1" s="2"/>
      <x:c r="C1" s="2"/>
      <x:c r="D1" s="2"/>
      <x:c r="E1" s="2"/>
      <x:c r="F1" s="2"/>
      <x:c r="G1" s="2"/>
      <x:c r="H1" s="2"/>
    </x:row>
    <x:row r="2" ht="23" customHeight="1">
      <x:c r="A2" s="3" t="str">
        <x:v>AI buildout: the 10x share-price screen</x:v>
      </x:c>
      <x:c r="B2" s="2"/>
      <x:c r="C2" s="2"/>
      <x:c r="D2" s="2"/>
      <x:c r="E2" s="2"/>
      <x:c r="F2" s="2"/>
      <x:c r="G2" s="2"/>
      <x:c r="H2" s="2"/>
    </x:row>
    <x:row r="3" ht="23" customHeight="1">
      <x:c r="A3" s="4"/>
      <x:c r="B3" s="4"/>
      <x:c r="C3" s="4"/>
      <x:c r="D3" s="4"/>
      <x:c r="E3" s="4"/>
      <x:c r="F3" s="4"/>
      <x:c r="G3" s="4"/>
      <x:c r="H3" s="4"/>
    </x:row>
    <x:row r="4" ht="30" customHeight="1">
      <x:c r="A4" s="2" t="str">
        <x:v>Start research with TSS, TOWA and Faraday. Bitdeer adds execution risk. BW is gated by funding, permits and 2030 operation.</x:v>
      </x:c>
      <x:c r="B4" s="2"/>
      <x:c r="C4" s="2"/>
      <x:c r="D4" s="2"/>
      <x:c r="E4" s="2"/>
      <x:c r="F4" s="2"/>
      <x:c r="G4" s="2"/>
      <x:c r="H4" s="2"/>
    </x:row>
    <x:row r="5" ht="23" customHeight="1">
      <x:c r="A5" s="2" t="str">
        <x:v>Public issuers screened</x:v>
      </x:c>
      <x:c r="B5" s="2" t="n">
        <x:f>COUNTA(Universe!E5:E73)</x:f>
        <x:v>69</x:v>
      </x:c>
      <x:c r="C5" s="2"/>
      <x:c r="D5" s="2"/>
      <x:c r="E5" s="2"/>
      <x:c r="F5" s="2"/>
      <x:c r="G5" s="2"/>
      <x:c r="H5" s="2"/>
    </x:row>
    <x:row r="6" ht="23" customHeight="1">
      <x:c r="A6" s="2" t="str">
        <x:v>Advance to deeper work</x:v>
      </x:c>
      <x:c r="B6" s="2" t="n">
        <x:f>COUNTIFS(Universe!AE5:AE73,"Advance to deeper work")</x:f>
        <x:v>5</x:v>
      </x:c>
      <x:c r="C6" s="2"/>
      <x:c r="D6" s="24" t="str">
        <x:v>No company has a probable 10x forecast. The advanced list identifies conditional transformation paths, not attractive entry prices. Most established AI suppliers already have demanding valuations.</x:v>
      </x:c>
      <x:c r="E6" s="24"/>
      <x:c r="F6" s="24"/>
      <x:c r="G6" s="24"/>
      <x:c r="H6" s="24"/>
    </x:row>
    <x:row r="7" ht="23" customHeight="1">
      <x:c r="A7" s="2" t="str">
        <x:v>Valuation / expectations gated</x:v>
      </x:c>
      <x:c r="B7" s="2" t="n">
        <x:f>COUNTIFS(Universe!AE5:AE73,"Valuation / expectations gated")</x:f>
        <x:v>50</x:v>
      </x:c>
      <x:c r="C7" s="2"/>
      <x:c r="D7" s="24"/>
      <x:c r="E7" s="24"/>
      <x:c r="F7" s="24"/>
      <x:c r="G7" s="24"/>
      <x:c r="H7" s="24"/>
    </x:row>
    <x:row r="8" ht="23" customHeight="1">
      <x:c r="A8" s="2" t="str">
        <x:v>Exposure not yet proven</x:v>
      </x:c>
      <x:c r="B8" s="2" t="n">
        <x:f>COUNTIFS(Universe!AE5:AE73,"Exposure not yet proven")</x:f>
        <x:v>11</x:v>
      </x:c>
      <x:c r="C8" s="2"/>
      <x:c r="D8" s="24"/>
      <x:c r="E8" s="24"/>
      <x:c r="F8" s="24"/>
      <x:c r="G8" s="24"/>
      <x:c r="H8" s="24"/>
    </x:row>
    <x:row r="9" ht="23" customHeight="1">
      <x:c r="A9" s="2" t="str">
        <x:v>Rejected candidates</x:v>
      </x:c>
      <x:c r="B9" s="2" t="n">
        <x:f>COUNTIFS(Universe!AE5:AE73,"Reject")</x:f>
        <x:v>3</x:v>
      </x:c>
      <x:c r="C9" s="2"/>
      <x:c r="D9" s="24"/>
      <x:c r="E9" s="24"/>
      <x:c r="F9" s="24"/>
      <x:c r="G9" s="24"/>
      <x:c r="H9" s="24"/>
    </x:row>
    <x:row r="10" ht="23" customHeight="1">
      <x:c r="A10" s="2" t="str">
        <x:v>Research date</x:v>
      </x:c>
      <x:c r="B10" s="21" t="n">
        <x:v>46298.5</x:v>
      </x:c>
      <x:c r="C10" s="2"/>
      <x:c r="D10" s="24"/>
      <x:c r="E10" s="24"/>
      <x:c r="F10" s="24"/>
      <x:c r="G10" s="24"/>
      <x:c r="H10" s="24"/>
    </x:row>
    <x:row r="11" ht="23" customHeight="1">
      <x:c r="A11" s="2" t="str">
        <x:v>Hurdle horizon (years)</x:v>
      </x:c>
      <x:c r="B11" s="22" t="n">
        <x:v>3</x:v>
      </x:c>
      <x:c r="C11" s="2"/>
      <x:c r="D11" s="2"/>
      <x:c r="E11" s="2"/>
      <x:c r="F11" s="2"/>
      <x:c r="G11" s="2"/>
      <x:c r="H11" s="2"/>
    </x:row>
    <x:row r="12" ht="23" customHeight="1">
      <x:c r="A12" s="2" t="str">
        <x:v>Share-price CAGR over 2 years</x:v>
      </x:c>
      <x:c r="B12" s="23" t="n">
        <x:f>10^(1/2)-1</x:f>
        <x:v>2.1622776601683795</x:v>
      </x:c>
      <x:c r="C12" s="2"/>
      <x:c r="D12" s="2"/>
      <x:c r="E12" s="2"/>
      <x:c r="F12" s="2"/>
      <x:c r="G12" s="2"/>
      <x:c r="H12" s="2"/>
    </x:row>
    <x:row r="13" ht="23" customHeight="1">
      <x:c r="A13" s="2" t="str">
        <x:v>Share-price CAGR over 3 years</x:v>
      </x:c>
      <x:c r="B13" s="23" t="n">
        <x:f>10^(1/3)-1</x:f>
        <x:v>1.1544346900318838</x:v>
      </x:c>
      <x:c r="C13" s="2"/>
      <x:c r="D13" s="2"/>
      <x:c r="E13" s="2"/>
      <x:c r="F13" s="2"/>
      <x:c r="G13" s="2"/>
      <x:c r="H13" s="2"/>
    </x:row>
    <x:row r="14" ht="23" customHeight="1">
      <x:c r="A14" s="2"/>
      <x:c r="B14" s="2"/>
      <x:c r="C14" s="2"/>
      <x:c r="D14" s="2"/>
      <x:c r="E14" s="2"/>
      <x:c r="F14" s="2"/>
      <x:c r="G14" s="2"/>
      <x:c r="H14" s="2"/>
    </x:row>
    <x:row r="15" ht="23" customHeight="1">
      <x:c r="A15" s="2" t="str">
        <x:v>Priority candidates. Required revenue uses analyst assumptions, not consensus.</x:v>
      </x:c>
      <x:c r="B15" s="2"/>
      <x:c r="C15" s="2"/>
      <x:c r="D15" s="2"/>
      <x:c r="E15" s="2"/>
      <x:c r="F15" s="2"/>
      <x:c r="G15" s="2"/>
      <x:c r="H15" s="2"/>
    </x:row>
    <x:row r="16" ht="40" customHeight="1">
      <x:c r="A16" s="8" t="str">
        <x:v>Company</x:v>
      </x:c>
      <x:c r="B16" s="8" t="str">
        <x:v>Market cap USD m</x:v>
      </x:c>
      <x:c r="C16" s="8" t="str">
        <x:v>Revenue base USD m</x:v>
      </x:c>
      <x:c r="D16" s="8" t="str">
        <x:v>Share growth</x:v>
      </x:c>
      <x:c r="E16" s="8" t="str">
        <x:v>Exit P/E</x:v>
      </x:c>
      <x:c r="F16" s="8" t="str">
        <x:v>Net margin</x:v>
      </x:c>
      <x:c r="G16" s="8" t="str">
        <x:v>Required revenue USD m</x:v>
      </x:c>
      <x:c r="H16" s="8" t="str">
        <x:v>Required CAGR</x:v>
      </x:c>
    </x:row>
    <x:row r="17" ht="23" customHeight="1">
      <x:c r="A17" s="2" t="str">
        <x:f>Watchlist!A5</x:f>
        <x:v>NASDAQ:TSSI</x:v>
      </x:c>
      <x:c r="B17" s="25" t="n">
        <x:f>Watchlist!B5</x:f>
        <x:v>288.963277</x:v>
      </x:c>
      <x:c r="C17" s="25" t="n">
        <x:f>Watchlist!C5</x:f>
        <x:v>193.277</x:v>
      </x:c>
      <x:c r="D17" s="23" t="n">
        <x:f>Watchlist!D5</x:f>
        <x:v>0.25</x:v>
      </x:c>
      <x:c r="E17" s="26" t="n">
        <x:f>Watchlist!E5</x:f>
        <x:v>30</x:v>
      </x:c>
      <x:c r="F17" s="23" t="n">
        <x:f>Watchlist!F5</x:f>
        <x:v>0.08</x:v>
      </x:c>
      <x:c r="G17" s="25" t="n">
        <x:f>Watchlist!I5</x:f>
        <x:v>1505.0170677083333</x:v>
      </x:c>
      <x:c r="H17" s="23" t="n">
        <x:f>Watchlist!J5</x:f>
        <x:v>0.982076517883534</x:v>
      </x:c>
    </x:row>
    <x:row r="18" ht="23" customHeight="1">
      <x:c r="A18" s="2" t="str">
        <x:f>Watchlist!A6</x:f>
        <x:v>TSE:6315</x:v>
      </x:c>
      <x:c r="B18" s="25" t="n">
        <x:f>Watchlist!B6</x:f>
        <x:v>1146.814632358428</x:v>
      </x:c>
      <x:c r="C18" s="25" t="n">
        <x:f>Watchlist!C6</x:f>
        <x:v>384.221479</x:v>
      </x:c>
      <x:c r="D18" s="23" t="n">
        <x:f>Watchlist!D6</x:f>
        <x:v>0.1</x:v>
      </x:c>
      <x:c r="E18" s="26" t="n">
        <x:f>Watchlist!E6</x:f>
        <x:v>35</x:v>
      </x:c>
      <x:c r="F18" s="23" t="n">
        <x:f>Watchlist!F6</x:f>
        <x:v>0.2</x:v>
      </x:c>
      <x:c r="G18" s="25" t="n">
        <x:f>Watchlist!I6</x:f>
        <x:v>1802.137279420387</x:v>
      </x:c>
      <x:c r="H18" s="23" t="n">
        <x:f>Watchlist!J6</x:f>
        <x:v>0.6739227445696163</x:v>
      </x:c>
    </x:row>
    <x:row r="19" ht="23" customHeight="1">
      <x:c r="A19" s="2" t="str">
        <x:f>Watchlist!A7</x:f>
        <x:v>TWSE:3035</x:v>
      </x:c>
      <x:c r="B19" s="25" t="n">
        <x:f>Watchlist!B7</x:f>
        <x:v>1736.512928095372</x:v>
      </x:c>
      <x:c r="C19" s="25" t="n">
        <x:f>Watchlist!C7</x:f>
        <x:v>375.40572</x:v>
      </x:c>
      <x:c r="D19" s="23" t="n">
        <x:f>Watchlist!D7</x:f>
        <x:v>0.15</x:v>
      </x:c>
      <x:c r="E19" s="26" t="n">
        <x:f>Watchlist!E7</x:f>
        <x:v>35</x:v>
      </x:c>
      <x:c r="F19" s="23" t="n">
        <x:f>Watchlist!F7</x:f>
        <x:v>0.2</x:v>
      </x:c>
      <x:c r="G19" s="25" t="n">
        <x:f>Watchlist!I7</x:f>
        <x:v>2852.8426675852534</x:v>
      </x:c>
      <x:c r="H19" s="23" t="n">
        <x:f>Watchlist!J7</x:f>
        <x:v>0.966039829658978</x:v>
      </x:c>
    </x:row>
    <x:row r="20" ht="23" customHeight="1">
      <x:c r="A20" s="2" t="str">
        <x:f>Watchlist!A8</x:f>
        <x:v>NYSE:BW</x:v>
      </x:c>
      <x:c r="B20" s="25" t="n">
        <x:f>Watchlist!B8</x:f>
        <x:v>849.100876</x:v>
      </x:c>
      <x:c r="C20" s="25" t="n">
        <x:f>Watchlist!C8</x:f>
        <x:v>834.3</x:v>
      </x:c>
      <x:c r="D20" s="23" t="n">
        <x:f>Watchlist!D8</x:f>
        <x:v>0.5</x:v>
      </x:c>
      <x:c r="E20" s="26" t="n">
        <x:f>Watchlist!E8</x:f>
        <x:v>25</x:v>
      </x:c>
      <x:c r="F20" s="23" t="n">
        <x:f>Watchlist!F8</x:f>
        <x:v>0.1</x:v>
      </x:c>
      <x:c r="G20" s="25" t="n">
        <x:f>Watchlist!I8</x:f>
        <x:v>5094.605256</x:v>
      </x:c>
      <x:c r="H20" s="23" t="n">
        <x:f>Watchlist!J8</x:f>
        <x:v>0.8278031940452251</x:v>
      </x:c>
    </x:row>
    <x:row r="21" ht="23" customHeight="1">
      <x:c r="A21" s="2" t="str">
        <x:f>Watchlist!A9</x:f>
        <x:v>NASDAQ:BTDR</x:v>
      </x:c>
      <x:c r="B21" s="25" t="n">
        <x:f>Watchlist!B9</x:f>
        <x:v>2995.04034</x:v>
      </x:c>
      <x:c r="C21" s="25" t="n">
        <x:f>Watchlist!C9</x:f>
        <x:v>812.257</x:v>
      </x:c>
      <x:c r="D21" s="23" t="n">
        <x:f>Watchlist!D9</x:f>
        <x:v>0.5</x:v>
      </x:c>
      <x:c r="E21" s="26" t="n">
        <x:f>Watchlist!E9</x:f>
        <x:v>30</x:v>
      </x:c>
      <x:c r="F21" s="23" t="n">
        <x:f>Watchlist!F9</x:f>
        <x:v>0.2</x:v>
      </x:c>
      <x:c r="G21" s="25" t="n">
        <x:f>Watchlist!I9</x:f>
        <x:v>7487.60085</x:v>
      </x:c>
      <x:c r="H21" s="23" t="n">
        <x:f>Watchlist!J9</x:f>
        <x:v>1.0967649137134492</x:v>
      </x:c>
    </x:row>
    <x:row r="22" ht="23" customHeight="1">
      <x:c r="A22" s="2" t="str">
        <x:f>Watchlist!A10</x:f>
        <x:v>NASDAQ:POET</x:v>
      </x:c>
      <x:c r="B22" s="25" t="n">
        <x:f>Watchlist!B10</x:f>
        <x:v>1348.122506</x:v>
      </x:c>
      <x:c r="C22" s="25" t="n">
        <x:f>Watchlist!C10</x:f>
        <x:v>1.71295</x:v>
      </x:c>
      <x:c r="D22" s="23" t="n">
        <x:f>Watchlist!D10</x:f>
        <x:v>0.5</x:v>
      </x:c>
      <x:c r="E22" s="26" t="n">
        <x:f>Watchlist!E10</x:f>
        <x:v>40</x:v>
      </x:c>
      <x:c r="F22" s="23" t="n">
        <x:f>Watchlist!F10</x:f>
        <x:v>0.25</x:v>
      </x:c>
      <x:c r="G22" s="25" t="n">
        <x:f>Watchlist!I10</x:f>
        <x:v>2022.183759</x:v>
      </x:c>
      <x:c r="H22" s="23" t="n">
        <x:f>Watchlist!J10</x:f>
        <x:v>9.568791020642577</x:v>
      </x:c>
    </x:row>
    <x:row r="23" ht="23" customHeight="1">
      <x:c r="A23" s="2"/>
      <x:c r="B23" s="2"/>
      <x:c r="C23" s="2"/>
      <x:c r="D23" s="2"/>
      <x:c r="E23" s="2"/>
      <x:c r="F23" s="2"/>
      <x:c r="G23" s="2"/>
      <x:c r="H23" s="2"/>
    </x:row>
    <x:row r="24" ht="35" customHeight="1">
      <x:c r="A24" s="24" t="str">
        <x:v>Price and U.S. equity values are matched to October 2 close. Asian values are October 3 retrieval snapshots.</x:v>
      </x:c>
      <x:c r="B24" s="24"/>
      <x:c r="C24" s="24"/>
      <x:c r="D24" s="24"/>
      <x:c r="E24" s="24"/>
      <x:c r="F24" s="24"/>
      <x:c r="G24" s="24"/>
      <x:c r="H24" s="24"/>
    </x:row>
    <x:row r="25" ht="35" customHeight="1">
      <x:c r="A25" s="24" t="str">
        <x:v>Price can grow 10x only if equity value grows 10x times the share-count increase. A 50% share increase requires 15x equity value.</x:v>
      </x:c>
      <x:c r="B25" s="24"/>
      <x:c r="C25" s="24"/>
      <x:c r="D25" s="24"/>
      <x:c r="E25" s="24"/>
      <x:c r="F25" s="24"/>
      <x:c r="G25" s="24"/>
      <x:c r="H25" s="24"/>
    </x:row>
    <x:row r="26" ht="35" customHeight="1">
      <x:c r="A26" s="24" t="str">
        <x:v>For dated revenue bases, CAGR runs from the last reported four-quarter total over the selected horizon. Other bases are not normalized.</x:v>
      </x:c>
      <x:c r="B26" s="24"/>
      <x:c r="C26" s="24"/>
      <x:c r="D26" s="24"/>
      <x:c r="E26" s="24"/>
      <x:c r="F26" s="24"/>
      <x:c r="G26" s="24"/>
      <x:c r="H26" s="24"/>
    </x:row>
    <x:row r="27" ht="35" customHeight="1">
      <x:c r="A27" s="24" t="str">
        <x:v>Restricted cash, debt, warrants, preferred investors and minority claims require a full common-equity model.</x:v>
      </x:c>
      <x:c r="B27" s="24"/>
      <x:c r="C27" s="24"/>
      <x:c r="D27" s="24"/>
      <x:c r="E27" s="24"/>
      <x:c r="F27" s="24"/>
      <x:c r="G27" s="24"/>
      <x:c r="H27" s="24"/>
    </x:row>
    <x:row r="28" ht="35" customHeight="1">
      <x:c r="A28" s="24" t="str">
        <x:v>Status: preliminary idea screen. Use for diligence priorities; do not treat hurdle calculations as target prices.</x:v>
      </x:c>
      <x:c r="B28" s="24"/>
      <x:c r="C28" s="24"/>
      <x:c r="D28" s="24"/>
      <x:c r="E28" s="24"/>
      <x:c r="F28" s="24"/>
      <x:c r="G28" s="24"/>
      <x:c r="H28" s="24"/>
    </x:row>
    <x:row r="29" ht="35" customHeight="1">
      <x:c r="A29" s="24" t="str">
        <x:v>Universe holds metrics; Watchlist holds assumptions and formulas; Company_Notes and Sources_Method carry evidence and failure conditions.</x:v>
      </x:c>
      <x:c r="B29" s="24"/>
      <x:c r="C29" s="24"/>
      <x:c r="D29" s="24"/>
      <x:c r="E29" s="24"/>
      <x:c r="F29" s="24"/>
      <x:c r="G29" s="24"/>
      <x:c r="H29" s="24"/>
    </x:row>
    <x:row r="30" ht="23" customHeight="1">
      <x:c r="A30" s="2"/>
      <x:c r="B30" s="2"/>
      <x:c r="C30" s="2"/>
      <x:c r="D30" s="2"/>
      <x:c r="E30" s="2"/>
      <x:c r="F30" s="2"/>
      <x:c r="G30" s="2"/>
      <x:c r="H30" s="2"/>
    </x:row>
    <x:row r="31" ht="23" customHeight="1">
      <x:c r="A31" s="2"/>
      <x:c r="B31" s="2"/>
      <x:c r="C31" s="2"/>
      <x:c r="D31" s="2"/>
      <x:c r="E31" s="2"/>
      <x:c r="F31" s="2"/>
      <x:c r="G31" s="2"/>
      <x:c r="H31" s="2"/>
    </x:row>
  </x:sheetData>
  <x:mergeCells>
    <x:mergeCell ref="A4:H4"/>
    <x:mergeCell ref="D6:H10"/>
    <x:mergeCell ref="A15:H15"/>
    <x:mergeCell ref="A24:H24"/>
    <x:mergeCell ref="A25:H25"/>
    <x:mergeCell ref="A26:H26"/>
    <x:mergeCell ref="A27:H27"/>
    <x:mergeCell ref="A28:H28"/>
    <x:mergeCell ref="A29:H29"/>
  </x:mergeCells>
  <x:dataValidations count="1">
    <x:dataValidation type="whole" operator="between" sqref="B11">
      <x:formula1>2</x:formula1>
      <x:formula2>3</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7" hidden="0" customWidth="1"/>
    <x:col min="2" max="2" width="28" hidden="0" customWidth="1"/>
    <x:col min="3" max="3" width="48" hidden="0" customWidth="1"/>
    <x:col min="4" max="4" width="33" hidden="0" customWidth="1"/>
    <x:col min="5" max="5" width="22" hidden="0" customWidth="1"/>
    <x:col min="6" max="6" width="19" hidden="0" customWidth="1"/>
    <x:col min="7" max="7" width="16" hidden="0" customWidth="1"/>
    <x:col min="8" max="8" width="12" hidden="0" customWidth="1"/>
    <x:col min="9" max="9" width="32" hidden="0" customWidth="1"/>
    <x:col min="10" max="10" width="14" hidden="0" customWidth="1"/>
    <x:col min="11" max="11" width="14" hidden="0" customWidth="1"/>
    <x:col min="12" max="12" width="17" hidden="0" customWidth="1"/>
    <x:col min="13" max="13" width="18" hidden="0" customWidth="1"/>
    <x:col min="14" max="14" width="20" hidden="0" customWidth="1"/>
    <x:col min="15" max="15" width="55" hidden="0" customWidth="1"/>
    <x:col min="16" max="16" width="20" hidden="0" customWidth="1"/>
    <x:col min="17" max="17" width="20" hidden="0" customWidth="1"/>
    <x:col min="18" max="18" width="22" hidden="0" customWidth="1"/>
    <x:col min="19" max="19" width="21" hidden="0" customWidth="1"/>
    <x:col min="20" max="20" width="16" hidden="0" customWidth="1"/>
    <x:col min="21" max="21" width="18" hidden="0" customWidth="1"/>
    <x:col min="22" max="22" width="16" hidden="0" customWidth="1"/>
    <x:col min="23" max="23" width="18" hidden="0" customWidth="1"/>
    <x:col min="24" max="24" width="21" hidden="0" customWidth="1"/>
    <x:col min="25" max="25" width="20" hidden="0" customWidth="1"/>
    <x:col min="26" max="26" width="17" hidden="0" customWidth="1"/>
    <x:col min="27" max="27" width="18" hidden="0" customWidth="1"/>
    <x:col min="28" max="28" width="18" hidden="0" customWidth="1"/>
    <x:col min="29" max="29" width="20" hidden="0" customWidth="1"/>
    <x:col min="30" max="30" width="20" hidden="0" customWidth="1"/>
    <x:col min="31" max="31" width="35" hidden="0" customWidth="1"/>
    <x:col min="32" max="32" width="34" hidden="0" customWidth="1"/>
    <x:col min="33" max="33" width="75" hidden="0" customWidth="1"/>
    <x:col min="34" max="34" width="85" hidden="0" customWidth="1"/>
    <x:col min="35" max="35" width="90" hidden="0" customWidth="1"/>
    <x:col min="36" max="36" width="100" hidden="0" customWidth="1"/>
    <x:col min="37" max="37" width="35" hidden="0" customWidth="1"/>
    <x:col min="38" max="38" width="100" hidden="0" customWidth="1"/>
    <x:col min="39" max="39" width="17" hidden="0" customWidth="1"/>
    <x:col min="40" max="40" width="65" hidden="0" customWidth="1"/>
  </x:cols>
  <x:sheetData>
    <x:row r="1" ht="23"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row>
    <x:row r="2" ht="23" customHeight="1">
      <x:c r="A2" s="3" t="str">
        <x:v>AI buildout company universe (USD millions)</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row>
    <x:row r="3" ht="23" customHeight="1">
      <x:c r="A3" s="4"/>
      <x:c r="B3" s="4"/>
      <x:c r="C3" s="4"/>
      <x:c r="D3" s="4"/>
      <x:c r="E3" s="4"/>
      <x:c r="F3" s="4"/>
      <x:c r="G3" s="4"/>
      <x:c r="H3" s="4"/>
      <x:c r="I3" s="4"/>
      <x:c r="J3" s="4"/>
      <x:c r="K3" s="4"/>
      <x:c r="L3" s="4"/>
      <x:c r="M3" s="4"/>
      <x:c r="N3" s="4"/>
      <x:c r="O3" s="4"/>
      <x:c r="P3" s="4"/>
      <x:c r="Q3" s="4"/>
      <x:c r="R3" s="4"/>
      <x:c r="S3" s="4"/>
      <x:c r="T3" s="4"/>
      <x:c r="U3" s="4"/>
      <x:c r="V3" s="4"/>
      <x:c r="W3" s="4"/>
      <x:c r="X3" s="4"/>
      <x:c r="Y3" s="4"/>
      <x:c r="Z3" s="4"/>
      <x:c r="AA3" s="4"/>
      <x:c r="AB3" s="4"/>
      <x:c r="AC3" s="4"/>
      <x:c r="AD3" s="4"/>
      <x:c r="AE3" s="4"/>
      <x:c r="AF3" s="4"/>
      <x:c r="AG3" s="4"/>
      <x:c r="AH3" s="4"/>
      <x:c r="AI3" s="4"/>
      <x:c r="AJ3" s="4"/>
      <x:c r="AK3" s="4"/>
      <x:c r="AL3" s="4"/>
      <x:c r="AM3" s="4"/>
      <x:c r="AN3" s="4"/>
    </x:row>
    <x:row r="4" ht="38" customHeight="1">
      <x:c r="A4" s="8" t="str">
        <x:v>Rank</x:v>
      </x:c>
      <x:c r="B4" s="8" t="str">
        <x:v>Buildout area</x:v>
      </x:c>
      <x:c r="C4" s="8" t="str">
        <x:v>Sub-area</x:v>
      </x:c>
      <x:c r="D4" s="8" t="str">
        <x:v>Company</x:v>
      </x:c>
      <x:c r="E4" s="8" t="str">
        <x:v>TradingView symbol</x:v>
      </x:c>
      <x:c r="F4" s="8" t="str">
        <x:v>Public-data symbol</x:v>
      </x:c>
      <x:c r="G4" s="8" t="str">
        <x:v>Exchange</x:v>
      </x:c>
      <x:c r="H4" s="8" t="str">
        <x:v>Relevance 1–5</x:v>
      </x:c>
      <x:c r="I4" s="8" t="str">
        <x:v>Exposure label</x:v>
      </x:c>
      <x:c r="J4" s="8" t="str">
        <x:v>Price currency</x:v>
      </x:c>
      <x:c r="K4" s="8" t="str">
        <x:v>Listing price</x:v>
      </x:c>
      <x:c r="L4" s="8" t="str">
        <x:v>Price as of</x:v>
      </x:c>
      <x:c r="M4" s="8" t="str">
        <x:v>Equity value USD m</x:v>
      </x:c>
      <x:c r="N4" s="8" t="str">
        <x:v>Revenue base USD m</x:v>
      </x:c>
      <x:c r="O4" s="8" t="str">
        <x:v>Revenue basis</x:v>
      </x:c>
      <x:c r="P4" s="8" t="str">
        <x:v>Latest-quarter revenue YoY</x:v>
      </x:c>
      <x:c r="Q4" s="8" t="str">
        <x:v>Past revenue 3y CAGR</x:v>
      </x:c>
      <x:c r="R4" s="8" t="str">
        <x:v>Forward revenue 2y CAGR</x:v>
      </x:c>
      <x:c r="S4" s="8" t="str">
        <x:v>Forward EPS 2y CAGR</x:v>
      </x:c>
      <x:c r="T4" s="8" t="str">
        <x:v>Forward P/E</x:v>
      </x:c>
      <x:c r="U4" s="8" t="str">
        <x:v>Forward EV / revenue</x:v>
      </x:c>
      <x:c r="V4" s="8" t="str">
        <x:v>Gross margin</x:v>
      </x:c>
      <x:c r="W4" s="8" t="str">
        <x:v>Operating margin</x:v>
      </x:c>
      <x:c r="X4" s="8" t="str">
        <x:v>Free cash flow margin</x:v>
      </x:c>
      <x:c r="Y4" s="8" t="str">
        <x:v>ROIC 5y average</x:v>
      </x:c>
      <x:c r="Z4" s="8" t="str">
        <x:v>Debt / equity</x:v>
      </x:c>
      <x:c r="AA4" s="8" t="str">
        <x:v>Net debt USD m</x:v>
      </x:c>
      <x:c r="AB4" s="8" t="str">
        <x:v>Cash USD m</x:v>
      </x:c>
      <x:c r="AC4" s="8" t="str">
        <x:v>3-month price return</x:v>
      </x:c>
      <x:c r="AD4" s="8" t="str">
        <x:v>1-year price return</x:v>
      </x:c>
      <x:c r="AE4" s="8" t="str">
        <x:v>Research status</x:v>
      </x:c>
      <x:c r="AF4" s="8" t="str">
        <x:v>10x assessment</x:v>
      </x:c>
      <x:c r="AG4" s="8" t="str">
        <x:v>Theme role</x:v>
      </x:c>
      <x:c r="AH4" s="8" t="str">
        <x:v>First rejection issue</x:v>
      </x:c>
      <x:c r="AI4" s="8" t="str">
        <x:v>Data quality</x:v>
      </x:c>
      <x:c r="AJ4" s="8" t="str">
        <x:v>Primary source</x:v>
      </x:c>
      <x:c r="AK4" s="8" t="str">
        <x:v>Evidence date</x:v>
      </x:c>
      <x:c r="AL4" s="8" t="str">
        <x:v>Additional source</x:v>
      </x:c>
      <x:c r="AM4" s="8" t="str">
        <x:v>Net margin</x:v>
      </x:c>
      <x:c r="AN4" s="8" t="str">
        <x:v>Equity value as of</x:v>
      </x:c>
    </x:row>
    <x:row r="5" ht="23" customHeight="1">
      <x:c r="A5" s="9" t="n">
        <x:v>1</x:v>
      </x:c>
      <x:c r="B5" s="2" t="str">
        <x:v>Compute and sites</x:v>
      </x:c>
      <x:c r="C5" s="2" t="str">
        <x:v>AI rack integration</x:v>
      </x:c>
      <x:c r="D5" s="2" t="str">
        <x:v>TSS, Inc.</x:v>
      </x:c>
      <x:c r="E5" s="2" t="str">
        <x:v>NASDAQ:TSSI</x:v>
      </x:c>
      <x:c r="F5" s="2" t="str">
        <x:v>TSSI</x:v>
      </x:c>
      <x:c r="G5" s="2" t="str">
        <x:v>NasdaqCM</x:v>
      </x:c>
      <x:c r="H5" s="9" t="n">
        <x:v>5</x:v>
      </x:c>
      <x:c r="I5" s="2" t="str">
        <x:v>Direct product / infrastructure exposure</x:v>
      </x:c>
      <x:c r="J5" s="2" t="str">
        <x:v>USD</x:v>
      </x:c>
      <x:c r="K5" s="10" t="n">
        <x:v>10.24</x:v>
      </x:c>
      <x:c r="L5" s="13" t="n">
        <x:v>46297.5</x:v>
      </x:c>
      <x:c r="M5" s="10" t="n">
        <x:v>288.963277</x:v>
      </x:c>
      <x:c r="N5" s="10" t="n">
        <x:v>193.277</x:v>
      </x:c>
      <x:c r="O5" s="2" t="str">
        <x:v>Four reported quarters ending 2026-06-30</x:v>
      </x:c>
      <x:c r="P5" s="11" t="n">
        <x:v>-0.2007959972708665</x:v>
      </x:c>
      <x:c r="Q5" s="11" t="n">
        <x:v>0.6886990000000001</x:v>
      </x:c>
      <x:c r="R5" s="11" t="n">
        <x:v>-0.08623751042235384</x:v>
      </x:c>
      <x:c r="S5" s="11" t="n">
        <x:v>-0.2323505264212615</x:v>
      </x:c>
      <x:c r="T5" s="12" t="n">
        <x:v>30.11764705882353</x:v>
      </x:c>
      <x:c r="U5" s="12" t="n">
        <x:v>1.3129657406121804</x:v>
      </x:c>
      <x:c r="V5" s="11" t="n">
        <x:v>0.19023900000000002</x:v>
      </x:c>
      <x:c r="W5" s="11" t="n">
        <x:v>0.048619</x:v>
      </x:c>
      <x:c r="X5" s="11" t="n">
        <x:v>-0.10853852243153611</x:v>
      </x:c>
      <x:c r="Y5" s="11" t="n">
        <x:v>0.22461892260180188</x:v>
      </x:c>
      <x:c r="Z5" s="12" t="n">
        <x:v>0.482776</x:v>
      </x:c>
      <x:c r="AA5" s="10" t="n">
        <x:v>-28.914</x:v>
      </x:c>
      <x:c r="AB5" s="10" t="n">
        <x:v>67.679</x:v>
      </x:c>
      <x:c r="AC5" s="11" t="n">
        <x:v>-0.08652988403211426</x:v>
      </x:c>
      <x:c r="AD5" s="11" t="n">
        <x:v>-0.4301613800779076</x:v>
      </x:c>
      <x:c r="AE5" s="2" t="str">
        <x:v>Advance to deeper work</x:v>
      </x:c>
      <x:c r="AF5" s="2" t="str">
        <x:v>Conditional 10x tail</x:v>
      </x:c>
      <x:c r="AG5" s="2" t="str">
        <x:v>Small profitable integrator can scale rack qualification, liquid-cooled AI systems integration and higher-margin services through 2027-29. Requires step-change throughput and earnings, not procurement resale inflation.</x:v>
      </x:c>
      <x:c r="AH5" s="2" t="str">
        <x:v>OEM/customer concentration, new facility or $17m tooling underutilization, gross-profit growth stalls; share issuance absorbs growth.</x:v>
      </x:c>
      <x:c r="AI5" s="2" t="str">
        <x:v>Provider financials retrieved 2026-10-03. Snapshot valuation multiples have no precise pricing timestamp. Price and equity value matched to 2026-10-02 via official Fiscal.ai plugin.</x:v>
      </x:c>
      <x:c r="AJ5" s="2" t="str">
        <x:v>https://www.sec.gov/Archives/edgar/data/1320760/000165495426007587/tssi_ex991.htm</x:v>
      </x:c>
      <x:c r="AK5" s="2" t="str">
        <x:v>2026-08-13</x:v>
      </x:c>
      <x:c r="AL5" s="2" t="str"/>
      <x:c r="AM5" s="11" t="n">
        <x:v>0.07435399999999999</x:v>
      </x:c>
      <x:c r="AN5" s="2" t="str">
        <x:v>2026-10-02</x:v>
      </x:c>
    </x:row>
    <x:row r="6" ht="23" customHeight="1">
      <x:c r="A6" s="9" t="n">
        <x:v>2</x:v>
      </x:c>
      <x:c r="B6" s="2" t="str">
        <x:v>Semiconductor equipment</x:v>
      </x:c>
      <x:c r="C6" s="2" t="str">
        <x:v>HBM and advanced packaging equipment</x:v>
      </x:c>
      <x:c r="D6" s="2" t="str">
        <x:v>TOWA Corporation</x:v>
      </x:c>
      <x:c r="E6" s="2" t="str">
        <x:v>TSE:6315</x:v>
      </x:c>
      <x:c r="F6" s="2" t="str">
        <x:v>6315.T</x:v>
      </x:c>
      <x:c r="G6" s="2" t="str">
        <x:v>TSE</x:v>
      </x:c>
      <x:c r="H6" s="9" t="n">
        <x:v>5</x:v>
      </x:c>
      <x:c r="I6" s="2" t="str">
        <x:v>Direct product / infrastructure exposure</x:v>
      </x:c>
      <x:c r="J6" s="2" t="str">
        <x:v>JPY</x:v>
      </x:c>
      <x:c r="K6" s="10"/>
      <x:c r="L6" s="13"/>
      <x:c r="M6" s="10" t="n">
        <x:v>1146.814632358428</x:v>
      </x:c>
      <x:c r="N6" s="10" t="n">
        <x:v>384.221479</x:v>
      </x:c>
      <x:c r="O6" s="2" t="str">
        <x:v>Provider revenue snapshot; reporting period unverified</x:v>
      </x:c>
      <x:c r="P6" s="11"/>
      <x:c r="Q6" s="11" t="n">
        <x:v>0.0033510000000000002</x:v>
      </x:c>
      <x:c r="R6" s="11" t="n">
        <x:v>0.2018582738434393</x:v>
      </x:c>
      <x:c r="S6" s="11" t="n">
        <x:v>0.5639832832355014</x:v>
      </x:c>
      <x:c r="T6" s="12" t="n">
        <x:v>19.16190564950826</x:v>
      </x:c>
      <x:c r="U6" s="12" t="n">
        <x:v>2.366698578977214</x:v>
      </x:c>
      <x:c r="V6" s="11" t="n">
        <x:v>0.33791899999999997</x:v>
      </x:c>
      <x:c r="W6" s="11" t="n">
        <x:v>0.127232</x:v>
      </x:c>
      <x:c r="X6" s="11" t="n">
        <x:v>0.0009564965287439358</x:v>
      </x:c>
      <x:c r="Y6" s="11" t="n">
        <x:v>0.102524013731713</x:v>
      </x:c>
      <x:c r="Z6" s="12" t="n">
        <x:v>0.272621</x:v>
      </x:c>
      <x:c r="AA6" s="10" t="n">
        <x:v>-56.185258</x:v>
      </x:c>
      <x:c r="AB6" s="10" t="n">
        <x:v>182.827486</x:v>
      </x:c>
      <x:c r="AC6" s="11"/>
      <x:c r="AD6" s="11"/>
      <x:c r="AE6" s="2" t="str">
        <x:v>Advance to deeper work</x:v>
      </x:c>
      <x:c r="AF6" s="2" t="str">
        <x:v>Conditional 10x tail</x:v>
      </x:c>
      <x:c r="AG6" s="2" t="str">
        <x:v>HBM4/5 stacks and larger AI packages lift precision compression-molding equipment orders; a smaller earnings base creates operating leverage. Watch HBM-related bookings, new customer wins and panel-level packaging production orders.</x:v>
      </x:c>
      <x:c r="AH6" s="2" t="str">
        <x:v>Hybrid bonding or competing encapsulation processes reduce MUF content; capex pauses or customer concentration prevents bookings converting to profit.</x:v>
      </x:c>
      <x:c r="AI6" s="2" t="str">
        <x:v>Provider financials retrieved 2026-10-03. Snapshot valuation multiples have no precise pricing timestamp. Official plugin lacks this Asian listing; USD financials/valuation from local Fiscal.ai normalized output; local close and recent performance unavailable.</x:v>
      </x:c>
      <x:c r="AJ6" s="2" t="str">
        <x:v>https://www.towajapan.co.jp/en/wp-content/uploads/sites/3/2026/05/2025FY_end_presentation_note_eng.pdf</x:v>
      </x:c>
      <x:c r="AK6" s="2" t="str">
        <x:v>2026-05-11</x:v>
      </x:c>
      <x:c r="AL6" s="2" t="str">
        <x:v>https://www.towajapan.co.jp/en/</x:v>
      </x:c>
      <x:c r="AM6" s="11" t="n">
        <x:v>0.08448399999999999</x:v>
      </x:c>
      <x:c r="AN6" s="2" t="str">
        <x:v>Snapshot retrieved 2026-10-03; exchange close unverified</x:v>
      </x:c>
    </x:row>
    <x:row r="7" ht="23" customHeight="1">
      <x:c r="A7" s="9" t="n">
        <x:v>3</x:v>
      </x:c>
      <x:c r="B7" s="2" t="str">
        <x:v>Chip design, memory and edge</x:v>
      </x:c>
      <x:c r="C7" s="2" t="str">
        <x:v>Custom AI ASIC design and silicon IP</x:v>
      </x:c>
      <x:c r="D7" s="2" t="str">
        <x:v>Faraday Technology Corporation</x:v>
      </x:c>
      <x:c r="E7" s="2" t="str">
        <x:v>TWSE:3035</x:v>
      </x:c>
      <x:c r="F7" s="2" t="str">
        <x:v>3035.TW</x:v>
      </x:c>
      <x:c r="G7" s="2" t="str">
        <x:v>TWSE</x:v>
      </x:c>
      <x:c r="H7" s="9" t="n">
        <x:v>5</x:v>
      </x:c>
      <x:c r="I7" s="2" t="str">
        <x:v>Direct product / infrastructure exposure</x:v>
      </x:c>
      <x:c r="J7" s="2" t="str">
        <x:v>TWD</x:v>
      </x:c>
      <x:c r="K7" s="10"/>
      <x:c r="L7" s="13"/>
      <x:c r="M7" s="10" t="n">
        <x:v>1736.512928095372</x:v>
      </x:c>
      <x:c r="N7" s="10" t="n">
        <x:v>375.40572</x:v>
      </x:c>
      <x:c r="O7" s="2" t="str">
        <x:v>Provider revenue snapshot; reporting period unverified</x:v>
      </x:c>
      <x:c r="P7" s="11"/>
      <x:c r="Q7" s="11" t="n">
        <x:v>-0.019512</x:v>
      </x:c>
      <x:c r="R7" s="11" t="n">
        <x:v>-0.04474643775196741</x:v>
      </x:c>
      <x:c r="S7" s="11" t="n">
        <x:v>0.5832335808176163</x:v>
      </x:c>
      <x:c r="T7" s="12" t="n">
        <x:v>45.39135563231949</x:v>
      </x:c>
      <x:c r="U7" s="12" t="n">
        <x:v>3.327525047874733</x:v>
      </x:c>
      <x:c r="V7" s="11" t="n">
        <x:v>0.41700899999999996</x:v>
      </x:c>
      <x:c r="W7" s="11" t="n">
        <x:v>0.040718</x:v>
      </x:c>
      <x:c r="X7" s="11" t="n">
        <x:v>0.17063524764619997</x:v>
      </x:c>
      <x:c r="Y7" s="11" t="n">
        <x:v>0.1564568681198751</x:v>
      </x:c>
      <x:c r="Z7" s="12" t="n">
        <x:v>0.018876</x:v>
      </x:c>
      <x:c r="AA7" s="10" t="n">
        <x:v>-288.148083</x:v>
      </x:c>
      <x:c r="AB7" s="10" t="n">
        <x:v>298.782621</x:v>
      </x:c>
      <x:c r="AC7" s="11"/>
      <x:c r="AD7" s="11"/>
      <x:c r="AE7" s="2" t="str">
        <x:v>Advance to deeper work</x:v>
      </x:c>
      <x:c r="AF7" s="2" t="str">
        <x:v>Conditional 10x tail</x:v>
      </x:c>
      <x:c r="AG7" s="2" t="str">
        <x:v>A mature-node ASIC house becomes a credible advanced-node AI/communication design partner; NRE design wins convert into recurring production business. Watch 4nm/5nm projects reaching production, engineering gross profit and more North American customers.</x:v>
      </x:c>
      <x:c r="AH7" s="2" t="str">
        <x:v>Projects stay at NRE/prototype stage; foundry execution or qualification fails; wafer pass-through revenue grows without earnings or cash flow.</x:v>
      </x:c>
      <x:c r="AI7" s="2" t="str">
        <x:v>Provider financials retrieved 2026-10-03. Snapshot valuation multiples have no precise pricing timestamp. Official plugin lacks this Asian listing; USD financials/valuation from local Fiscal.ai normalized output; local close and recent performance unavailable.</x:v>
      </x:c>
      <x:c r="AJ7" s="2" t="str">
        <x:v>https://www.faraday-tech.com/resources/PDFFile/IR/QuarterlyResultsFiles/4Q25_FaradayReport_EN.pdf</x:v>
      </x:c>
      <x:c r="AK7" s="2" t="str">
        <x:v>2026-02 (4Q25 results)</x:v>
      </x:c>
      <x:c r="AL7" s="2" t="str">
        <x:v>https://www.faraday-tech.com/resources/PDFFile/IR/AnnualReport/Faraday_AnnualReport_2026_A4_eng.pdf</x:v>
      </x:c>
      <x:c r="AM7" s="11" t="n">
        <x:v>0.055380000000000006</x:v>
      </x:c>
      <x:c r="AN7" s="2" t="str">
        <x:v>Snapshot retrieved 2026-10-03; exchange close unverified</x:v>
      </x:c>
    </x:row>
    <x:row r="8" ht="23" customHeight="1">
      <x:c r="A8" s="9" t="n">
        <x:v>4</x:v>
      </x:c>
      <x:c r="B8" s="2" t="str">
        <x:v>Power and cooling</x:v>
      </x:c>
      <x:c r="C8" s="2" t="str">
        <x:v>On-site data-center generation</x:v>
      </x:c>
      <x:c r="D8" s="2" t="str">
        <x:v>Babcock &amp; Wilcox Enterprises</x:v>
      </x:c>
      <x:c r="E8" s="2" t="str">
        <x:v>NYSE:BW</x:v>
      </x:c>
      <x:c r="F8" s="2" t="str">
        <x:v>BW</x:v>
      </x:c>
      <x:c r="G8" s="2" t="str">
        <x:v>NYSE</x:v>
      </x:c>
      <x:c r="H8" s="9" t="n">
        <x:v>4</x:v>
      </x:c>
      <x:c r="I8" s="2" t="str">
        <x:v>Mixed group</x:v>
      </x:c>
      <x:c r="J8" s="2" t="str">
        <x:v>USD</x:v>
      </x:c>
      <x:c r="K8" s="10" t="n">
        <x:v>5.7</x:v>
      </x:c>
      <x:c r="L8" s="13" t="n">
        <x:v>46297.5</x:v>
      </x:c>
      <x:c r="M8" s="10" t="n">
        <x:v>849.100876</x:v>
      </x:c>
      <x:c r="N8" s="10" t="n">
        <x:v>834.3</x:v>
      </x:c>
      <x:c r="O8" s="2" t="str">
        <x:v>Issuer August 2026 presentation: TTM revenue $834.3m; quarterly provider restatement mismatch not used</x:v>
      </x:c>
      <x:c r="P8" s="11" t="n">
        <x:v>1.3025004321023217</x:v>
      </x:c>
      <x:c r="Q8" s="11" t="n">
        <x:v>-0.052499000000000004</x:v>
      </x:c>
      <x:c r="R8" s="11" t="n">
        <x:v>0.4770088744641563</x:v>
      </x:c>
      <x:c r="S8" s="11" t="n">
        <x:v>-0.9098104976094035</x:v>
      </x:c>
      <x:c r="T8" s="12" t="n">
        <x:v>20.91743119266055</x:v>
      </x:c>
      <x:c r="U8" s="12" t="n">
        <x:v>0.7625550471162974</x:v>
      </x:c>
      <x:c r="V8" s="11" t="n">
        <x:v>0.197425</x:v>
      </x:c>
      <x:c r="W8" s="11" t="n">
        <x:v>0.023782</x:v>
      </x:c>
      <x:c r="X8" s="11" t="n">
        <x:v>-0.06971757723358966</x:v>
      </x:c>
      <x:c r="Y8" s="11" t="n">
        <x:v>0.01359206334092738</x:v>
      </x:c>
      <x:c r="Z8" s="12" t="n">
        <x:v>5.617807</x:v>
      </x:c>
      <x:c r="AA8" s="10" t="n">
        <x:v>-31.791</x:v>
      </x:c>
      <x:c r="AB8" s="10" t="n">
        <x:v>308.634</x:v>
      </x:c>
      <x:c r="AC8" s="11" t="n">
        <x:v>-0.514480408858603</x:v>
      </x:c>
      <x:c r="AD8" s="11" t="n">
        <x:v>0.9930069930069931</x:v>
      </x:c>
      <x:c r="AE8" s="2" t="str">
        <x:v>Valuation / expectations gated</x:v>
      </x:c>
      <x:c r="AF8" s="2" t="str">
        <x:v>Stretch 10x tail</x:v>
      </x:c>
      <x:c r="AG8" s="2" t="str">
        <x:v>Repeated funded boiler and steam-turbine projects could transform earnings. The first award alone does not support a 10x in two to three years; commercial operation is planned for 2030.</x:v>
      </x:c>
      <x:c r="AH8" s="2" t="str">
        <x:v>Full project financing or permits fail; receivables do not become cash; low project margins, related-party concentration, warrants and new share issuance consume per-share upside.</x:v>
      </x:c>
      <x:c r="AI8" s="2" t="str">
        <x:v>Provider financials retrieved 2026-10-03. Snapshot valuation multiples have no precise pricing timestamp. Price and equity value matched to 2026-10-02 via official Fiscal.ai plugin. Cash overridden to filed unrestricted cash $308.634m; restricted cash excluded. Net debt uses reported $276.843m carrying debt; preferred stock and pensions require additional claims.</x:v>
      </x:c>
      <x:c r="AJ8" s="2" t="str">
        <x:v>https://www.sec.gov/Archives/edgar/data/1630805/000163080526000068/bw-20260630.htm</x:v>
      </x:c>
      <x:c r="AK8" s="2" t="str">
        <x:v>2026-10-03</x:v>
      </x:c>
      <x:c r="AL8" s="2" t="str">
        <x:v>https://ir.applieddigital.com/sec-filings/all-sec-filings/content/0001144879-26-000048/apld-20260531.htm</x:v>
      </x:c>
      <x:c r="AM8" s="11" t="n">
        <x:v>-0.021993</x:v>
      </x:c>
      <x:c r="AN8" s="2" t="str">
        <x:v>2026-10-02</x:v>
      </x:c>
    </x:row>
    <x:row r="9" ht="23" customHeight="1">
      <x:c r="A9" s="9" t="n">
        <x:v>5</x:v>
      </x:c>
      <x:c r="B9" s="2" t="str">
        <x:v>Compute and sites</x:v>
      </x:c>
      <x:c r="C9" s="2" t="str">
        <x:v>AI cloud and colocation</x:v>
      </x:c>
      <x:c r="D9" s="2" t="str">
        <x:v>Bitdeer Technologies Group</x:v>
      </x:c>
      <x:c r="E9" s="2" t="str">
        <x:v>NASDAQ:BTDR</x:v>
      </x:c>
      <x:c r="F9" s="2" t="str">
        <x:v>BTDR</x:v>
      </x:c>
      <x:c r="G9" s="2" t="str">
        <x:v>NasdaqCM</x:v>
      </x:c>
      <x:c r="H9" s="9" t="n">
        <x:v>4</x:v>
      </x:c>
      <x:c r="I9" s="2" t="str">
        <x:v>Mixed group</x:v>
      </x:c>
      <x:c r="J9" s="2" t="str">
        <x:v>USD</x:v>
      </x:c>
      <x:c r="K9" s="10" t="n">
        <x:v>11.02</x:v>
      </x:c>
      <x:c r="L9" s="13" t="n">
        <x:v>46297.5</x:v>
      </x:c>
      <x:c r="M9" s="10" t="n">
        <x:v>2995.04034</x:v>
      </x:c>
      <x:c r="N9" s="10" t="n">
        <x:v>812.257</x:v>
      </x:c>
      <x:c r="O9" s="2" t="str">
        <x:v>Four reported quarters ending 2026-06-30</x:v>
      </x:c>
      <x:c r="P9" s="11" t="n">
        <x:v>0.4705042999832886</x:v>
      </x:c>
      <x:c r="Q9" s="11" t="n">
        <x:v>0.363926</x:v>
      </x:c>
      <x:c r="R9" s="11" t="n">
        <x:v>0.6319118050947321</x:v>
      </x:c>
      <x:c r="S9" s="11"/>
      <x:c r="T9" s="12"/>
      <x:c r="U9" s="12" t="n">
        <x:v>3.6483841912750425</x:v>
      </x:c>
      <x:c r="V9" s="11" t="n">
        <x:v>0.006665</x:v>
      </x:c>
      <x:c r="W9" s="11" t="n">
        <x:v>0.211903</x:v>
      </x:c>
      <x:c r="X9" s="11" t="n">
        <x:v>-2.575894082784143</x:v>
      </x:c>
      <x:c r="Y9" s="11" t="n">
        <x:v>-0.1457988551935221</x:v>
      </x:c>
      <x:c r="Z9" s="12" t="n">
        <x:v>1.770276</x:v>
      </x:c>
      <x:c r="AA9" s="10" t="n">
        <x:v>1491.414</x:v>
      </x:c>
      <x:c r="AB9" s="10" t="n">
        <x:v>456.838</x:v>
      </x:c>
      <x:c r="AC9" s="11" t="n">
        <x:v>-0.20433212996389893</x:v>
      </x:c>
      <x:c r="AD9" s="11" t="n">
        <x:v>-0.4325437693099897</x:v>
      </x:c>
      <x:c r="AE9" s="2" t="str">
        <x:v>Advance to deeper work</x:v>
      </x:c>
      <x:c r="AF9" s="2" t="str">
        <x:v>Conditional 10x tail</x:v>
      </x:c>
      <x:c r="AG9" s="2" t="str">
        <x:v>An emerging cloud and land/power portfolio may rerate from mining to infrastructure if Tydal and Malaysia convert to rent/profitable GPU subscriptions.</x:v>
      </x:c>
      <x:c r="AH9" s="2" t="str">
        <x:v>Conditional credit support/financing fails, Norway construction slips, GPU depreciation/utilization, mining losses and serial capital issuance.</x:v>
      </x:c>
      <x:c r="AI9" s="2" t="str">
        <x:v>Provider financials retrieved 2026-10-03. Snapshot valuation multiples have no precise pricing timestamp. Price and equity value matched to 2026-10-02 via official Fiscal.ai plugin.</x:v>
      </x:c>
      <x:c r="AJ9" s="2" t="str">
        <x:v>https://ir.bitdeer.com/news-releases/news-release-details/bitdeer-reports-unaudited-financial-results-second-quarter-2026</x:v>
      </x:c>
      <x:c r="AK9" s="2" t="str">
        <x:v>2026-08-04 / 2026-08-10</x:v>
      </x:c>
      <x:c r="AL9" s="2" t="str">
        <x:v>https://www.sec.gov/Archives/edgar/data/1899123/000121390026104638/ea030647301ex99-1.htm</x:v>
      </x:c>
      <x:c r="AM9" s="11" t="n">
        <x:v>-0.28142</x:v>
      </x:c>
      <x:c r="AN9" s="2" t="str">
        <x:v>2026-10-02</x:v>
      </x:c>
    </x:row>
    <x:row r="10" ht="23" customHeight="1">
      <x:c r="A10" s="9" t="n">
        <x:v>6</x:v>
      </x:c>
      <x:c r="B10" s="2" t="str">
        <x:v>Optics and networking</x:v>
      </x:c>
      <x:c r="C10" s="2" t="str">
        <x:v>Optical engines / AI interconnects</x:v>
      </x:c>
      <x:c r="D10" s="2" t="str">
        <x:v>POET Technologies Inc.</x:v>
      </x:c>
      <x:c r="E10" s="2" t="str">
        <x:v>NASDAQ:POET</x:v>
      </x:c>
      <x:c r="F10" s="2" t="str">
        <x:v>POET</x:v>
      </x:c>
      <x:c r="G10" s="2" t="str">
        <x:v>NasdaqCM</x:v>
      </x:c>
      <x:c r="H10" s="9" t="n">
        <x:v>5</x:v>
      </x:c>
      <x:c r="I10" s="2" t="str">
        <x:v>Direct product / infrastructure exposure</x:v>
      </x:c>
      <x:c r="J10" s="2" t="str">
        <x:v>USD</x:v>
      </x:c>
      <x:c r="K10" s="10" t="n">
        <x:v>7.79</x:v>
      </x:c>
      <x:c r="L10" s="13" t="n">
        <x:v>46297.5</x:v>
      </x:c>
      <x:c r="M10" s="10" t="n">
        <x:v>1348.122506</x:v>
      </x:c>
      <x:c r="N10" s="10" t="n">
        <x:v>1.71295</x:v>
      </x:c>
      <x:c r="O10" s="2" t="str">
        <x:v>Four reported quarters ending 2026-06-30</x:v>
      </x:c>
      <x:c r="P10" s="11" t="n">
        <x:v>1.122870797000771</x:v>
      </x:c>
      <x:c r="Q10" s="11" t="n">
        <x:v>0.293923</x:v>
      </x:c>
      <x:c r="R10" s="11" t="n">
        <x:v>8.60492194557183</x:v>
      </x:c>
      <x:c r="S10" s="11" t="n">
        <x:v>-0.7899579873957986</x:v>
      </x:c>
      <x:c r="T10" s="12"/>
      <x:c r="U10" s="12" t="n">
        <x:v>11.147361179749826</x:v>
      </x:c>
      <x:c r="V10" s="11" t="n">
        <x:v>1</x:v>
      </x:c>
      <x:c r="W10" s="11" t="n">
        <x:v>-36.112285</x:v>
      </x:c>
      <x:c r="X10" s="11" t="n">
        <x:v>-23.67856446481217</x:v>
      </x:c>
      <x:c r="Y10" s="11"/>
      <x:c r="Z10" s="12" t="n">
        <x:v>0.0092</x:v>
      </x:c>
      <x:c r="AA10" s="10" t="n">
        <x:v>-788.544044</x:v>
      </x:c>
      <x:c r="AB10" s="10" t="n">
        <x:v>796.341903</x:v>
      </x:c>
      <x:c r="AC10" s="11" t="n">
        <x:v>-0.11073059360730586</x:v>
      </x:c>
      <x:c r="AD10" s="11" t="n">
        <x:v>0.252411575562701</x:v>
      </x:c>
      <x:c r="AE10" s="2" t="str">
        <x:v>Advance to deeper work</x:v>
      </x:c>
      <x:c r="AF10" s="2" t="str">
        <x:v>Conditional 10x tail</x:v>
      </x:c>
      <x:c r="AG10" s="2" t="str">
        <x:v>Optical interposer becomes a qualified high-volume engine/light-source platform across several AI-network suppliers; revenue scales from a very small recognized base.</x:v>
      </x:c>
      <x:c r="AH10" s="2" t="str">
        <x:v>Qualification or yields fail; announced purchases are delayed/cancelled; customer concentration and warrants prevent business growth translating into per-share growth.</x:v>
      </x:c>
      <x:c r="AI10" s="2" t="str">
        <x:v>Provider financials retrieved 2026-10-03. Snapshot valuation multiples have no precise pricing timestamp. Price and equity value matched to 2026-10-02 via official Fiscal.ai plugin.</x:v>
      </x:c>
      <x:c r="AJ10" s="2" t="str">
        <x:v>https://www.poet-technologies.com/news/poet-technologies-reports-second-quarter-2026-results-revenue-up-112-year-over-year-in-sixth-consecutive-quarter-of-sequential-growth</x:v>
      </x:c>
      <x:c r="AK10" s="2" t="str">
        <x:v>2026-08-13</x:v>
      </x:c>
      <x:c r="AL10" s="2" t="str">
        <x:v>https://www.poet-technologies.com/investors</x:v>
      </x:c>
      <x:c r="AM10" s="11" t="n">
        <x:v>-44.20651</x:v>
      </x:c>
      <x:c r="AN10" s="2" t="str">
        <x:v>2026-10-02</x:v>
      </x:c>
    </x:row>
    <x:row r="11" ht="23" customHeight="1">
      <x:c r="A11" s="9" t="n">
        <x:v>7</x:v>
      </x:c>
      <x:c r="B11" s="2" t="str">
        <x:v>Semiconductor equipment</x:v>
      </x:c>
      <x:c r="C11" s="2" t="str">
        <x:v>X-ray semiconductor metrology and packaging inspection</x:v>
      </x:c>
      <x:c r="D11" s="2" t="str">
        <x:v>Rigaku Holdings Corporation</x:v>
      </x:c>
      <x:c r="E11" s="2" t="str">
        <x:v>TSE:268A</x:v>
      </x:c>
      <x:c r="F11" s="2" t="str">
        <x:v>268A.T</x:v>
      </x:c>
      <x:c r="G11" s="2" t="str">
        <x:v>TSE</x:v>
      </x:c>
      <x:c r="H11" s="9" t="n">
        <x:v>4</x:v>
      </x:c>
      <x:c r="I11" s="2" t="str">
        <x:v>Mixed group</x:v>
      </x:c>
      <x:c r="J11" s="2" t="str">
        <x:v>JPY</x:v>
      </x:c>
      <x:c r="K11" s="10"/>
      <x:c r="L11" s="13"/>
      <x:c r="M11" s="10" t="n">
        <x:v>2621.1059738198383</x:v>
      </x:c>
      <x:c r="N11" s="10" t="n">
        <x:v>572.024307</x:v>
      </x:c>
      <x:c r="O11" s="2" t="str">
        <x:v>Provider revenue snapshot; reporting period unverified</x:v>
      </x:c>
      <x:c r="P11" s="11"/>
      <x:c r="Q11" s="11" t="n">
        <x:v>0.145288</x:v>
      </x:c>
      <x:c r="R11" s="11" t="n">
        <x:v>0.1139504469647052</x:v>
      </x:c>
      <x:c r="S11" s="11" t="n">
        <x:v>0.21711511248986048</x:v>
      </x:c>
      <x:c r="T11" s="12" t="n">
        <x:v>24.493416115166816</x:v>
      </x:c>
      <x:c r="U11" s="12" t="n">
        <x:v>4.175764869843593</x:v>
      </x:c>
      <x:c r="V11" s="11" t="n">
        <x:v>0.557267</x:v>
      </x:c>
      <x:c r="W11" s="11" t="n">
        <x:v>0.152351</x:v>
      </x:c>
      <x:c r="X11" s="11" t="n">
        <x:v>0.0068815729538570115</x:v>
      </x:c>
      <x:c r="Y11" s="11"/>
      <x:c r="Z11" s="12" t="n">
        <x:v>0.75035</x:v>
      </x:c>
      <x:c r="AA11" s="10" t="n">
        <x:v>244.027703</x:v>
      </x:c>
      <x:c r="AB11" s="10" t="n">
        <x:v>167.611819</x:v>
      </x:c>
      <x:c r="AC11" s="11"/>
      <x:c r="AD11" s="11"/>
      <x:c r="AE11" s="2" t="str">
        <x:v>Valuation / expectations gated</x:v>
      </x:c>
      <x:c r="AF11" s="2" t="str">
        <x:v>Stretch 10x tail</x:v>
      </x:c>
      <x:c r="AG11" s="2" t="str">
        <x:v>X-rays inspect buried layers and defects that become difficult to measure as chips and HBM grow more complex; new metrology and inspection tools plus Onto's channels expand fab adoption. Watch production qualifications, backlog conversion and new-product sales.</x:v>
      </x:c>
      <x:c r="AH11" s="2" t="str">
        <x:v>New inspection systems remain evaluations; unmatched production throughput limits adoption; legacy analytics dilutes growth or competition captures the new market.</x:v>
      </x:c>
      <x:c r="AI11" s="2" t="str">
        <x:v>Provider financials retrieved 2026-10-03. Snapshot valuation multiples have no precise pricing timestamp. Official plugin lacks this Asian listing; USD financials/valuation from local Fiscal.ai normalized output; local close and recent performance unavailable.</x:v>
      </x:c>
      <x:c r="AJ11" s="2" t="str">
        <x:v>https://contents.xj-storage.jp/xcontents/AS08865/e322d26f/c92c/4ff3/b475/81abda163c34/20260810172001610s.pdf</x:v>
      </x:c>
      <x:c r="AK11" s="2" t="str">
        <x:v>2026-08-07</x:v>
      </x:c>
      <x:c r="AL11" s="2" t="str">
        <x:v>https://www.sec.gov/Archives/edgar/data/704532/000119312526341337/d125405dex991.htm</x:v>
      </x:c>
      <x:c r="AM11" s="11" t="n">
        <x:v>0.09945999999999999</x:v>
      </x:c>
      <x:c r="AN11" s="2" t="str">
        <x:v>Snapshot retrieved 2026-10-03; exchange close unverified</x:v>
      </x:c>
    </x:row>
    <x:row r="12" ht="23" customHeight="1">
      <x:c r="A12" s="9" t="n">
        <x:v>8</x:v>
      </x:c>
      <x:c r="B12" s="2" t="str">
        <x:v>Materials, boards and sockets</x:v>
      </x:c>
      <x:c r="C12" s="2" t="str">
        <x:v>Specialty glass cloth for AI boards and chip substrates</x:v>
      </x:c>
      <x:c r="D12" s="2" t="str">
        <x:v>Nitto Boseki (Nittobo)</x:v>
      </x:c>
      <x:c r="E12" s="2" t="str">
        <x:v>TSE:3110</x:v>
      </x:c>
      <x:c r="F12" s="2" t="str">
        <x:v>3110.T</x:v>
      </x:c>
      <x:c r="G12" s="2" t="str">
        <x:v>TSE</x:v>
      </x:c>
      <x:c r="H12" s="9" t="n">
        <x:v>4</x:v>
      </x:c>
      <x:c r="I12" s="2" t="str">
        <x:v>Mixed group</x:v>
      </x:c>
      <x:c r="J12" s="2" t="str">
        <x:v>JPY</x:v>
      </x:c>
      <x:c r="K12" s="10"/>
      <x:c r="L12" s="13"/>
      <x:c r="M12" s="10" t="n">
        <x:v>3838.948584279255</x:v>
      </x:c>
      <x:c r="N12" s="10" t="n">
        <x:v>762.873345</x:v>
      </x:c>
      <x:c r="O12" s="2" t="str">
        <x:v>Provider revenue snapshot; reporting period unverified</x:v>
      </x:c>
      <x:c r="P12" s="11"/>
      <x:c r="Q12" s="11" t="n">
        <x:v>0.105411</x:v>
      </x:c>
      <x:c r="R12" s="11" t="n">
        <x:v>0.18504716421572318</x:v>
      </x:c>
      <x:c r="S12" s="11" t="n">
        <x:v>0.43695742810887195</x:v>
      </x:c>
      <x:c r="T12" s="12" t="n">
        <x:v>26.787020138751995</x:v>
      </x:c>
      <x:c r="U12" s="12" t="n">
        <x:v>4.1650570426563505</x:v>
      </x:c>
      <x:c r="V12" s="11" t="n">
        <x:v>0.402413</x:v>
      </x:c>
      <x:c r="W12" s="11" t="n">
        <x:v>0.176098</x:v>
      </x:c>
      <x:c r="X12" s="11" t="n">
        <x:v>-0.02725219766472954</x:v>
      </x:c>
      <x:c r="Y12" s="11" t="n">
        <x:v>0.054961705035777006</x:v>
      </x:c>
      <x:c r="Z12" s="12" t="n">
        <x:v>0.267859</x:v>
      </x:c>
      <x:c r="AA12" s="10" t="n">
        <x:v>23.323328</x:v>
      </x:c>
      <x:c r="AB12" s="10" t="n">
        <x:v>279.70772</x:v>
      </x:c>
      <x:c r="AC12" s="11"/>
      <x:c r="AD12" s="11"/>
      <x:c r="AE12" s="2" t="str">
        <x:v>Valuation / expectations gated</x:v>
      </x:c>
      <x:c r="AF12" s="2" t="str">
        <x:v>Stretch 10x tail</x:v>
      </x:c>
      <x:c r="AG12" s="2" t="str">
        <x:v>T-glass reduces package warping; NE/NER glass reduces signal loss in faster boards. High specification requirements, yields and qualification constrain substitution. Watch new capacity reaching qualification, specialty mix and recurring margins.</x:v>
      </x:c>
      <x:c r="AH12" s="2" t="str">
        <x:v>New suppliers qualify, scarcity pricing reverses or capacity ramp depresses returns. A prior asset-sale gain inflated annual net income; use recurring profits for valuation.</x:v>
      </x:c>
      <x:c r="AI12" s="2" t="str">
        <x:v>Provider financials retrieved 2026-10-03. Snapshot valuation multiples have no precise pricing timestamp. Official plugin lacks this Asian listing; USD financials/valuation from local Fiscal.ai normalized output; local close and recent performance unavailable.</x:v>
      </x:c>
      <x:c r="AJ12" s="2" t="str">
        <x:v>https://finance-frontend-pc-dist.west.edge.storage-yahoo.jp/disclosure/20260805/20260805509788.pdf</x:v>
      </x:c>
      <x:c r="AK12" s="2" t="str">
        <x:v>2026-08-05</x:v>
      </x:c>
      <x:c r="AL12" s="2" t="str">
        <x:v>https://www.nittobo.co.jp/eng/business/electronicmaterials/pcbcloth/index.htm</x:v>
      </x:c>
      <x:c r="AM12" s="11" t="n">
        <x:v>0.353297</x:v>
      </x:c>
      <x:c r="AN12" s="2" t="str">
        <x:v>Snapshot retrieved 2026-10-03; exchange close unverified</x:v>
      </x:c>
    </x:row>
    <x:row r="13" ht="23" customHeight="1">
      <x:c r="A13" s="9" t="n">
        <x:v>9</x:v>
      </x:c>
      <x:c r="B13" s="2" t="str">
        <x:v>Semiconductor equipment</x:v>
      </x:c>
      <x:c r="C13" s="2" t="str">
        <x:v>Thermal, UV and lamination tools for advanced packaging</x:v>
      </x:c>
      <x:c r="D13" s="2" t="str">
        <x:v>C SUN Manufacturing</x:v>
      </x:c>
      <x:c r="E13" s="2" t="str">
        <x:v>TWSE:2467</x:v>
      </x:c>
      <x:c r="F13" s="2" t="str">
        <x:v>2467.TW</x:v>
      </x:c>
      <x:c r="G13" s="2" t="str">
        <x:v>TWSE</x:v>
      </x:c>
      <x:c r="H13" s="9" t="n">
        <x:v>5</x:v>
      </x:c>
      <x:c r="I13" s="2" t="str">
        <x:v>Direct product / infrastructure exposure</x:v>
      </x:c>
      <x:c r="J13" s="2" t="str">
        <x:v>TWD</x:v>
      </x:c>
      <x:c r="K13" s="10"/>
      <x:c r="L13" s="13"/>
      <x:c r="M13" s="10" t="n">
        <x:v>2678.164554585563</x:v>
      </x:c>
      <x:c r="N13" s="10" t="n">
        <x:v>261.692772</x:v>
      </x:c>
      <x:c r="O13" s="2" t="str">
        <x:v>Provider revenue snapshot; reporting period unverified</x:v>
      </x:c>
      <x:c r="P13" s="11"/>
      <x:c r="Q13" s="11" t="n">
        <x:v>0.22744599999999998</x:v>
      </x:c>
      <x:c r="R13" s="11" t="n">
        <x:v>0.48920821562778305</x:v>
      </x:c>
      <x:c r="S13" s="11" t="n">
        <x:v>0.7142566243520223</x:v>
      </x:c>
      <x:c r="T13" s="12" t="n">
        <x:v>29.693383539537386</x:v>
      </x:c>
      <x:c r="U13" s="12" t="n">
        <x:v>6.835671310095138</x:v>
      </x:c>
      <x:c r="V13" s="11" t="n">
        <x:v>0.471434</x:v>
      </x:c>
      <x:c r="W13" s="11" t="n">
        <x:v>0.209511</x:v>
      </x:c>
      <x:c r="X13" s="11" t="n">
        <x:v>-0.1101547925060766</x:v>
      </x:c>
      <x:c r="Y13" s="11" t="n">
        <x:v>0.08508329612106724</x:v>
      </x:c>
      <x:c r="Z13" s="12" t="n">
        <x:v>0.274486</x:v>
      </x:c>
      <x:c r="AA13" s="10" t="n">
        <x:v>32.715305</x:v>
      </x:c>
      <x:c r="AB13" s="10" t="n">
        <x:v>108.1511</x:v>
      </x:c>
      <x:c r="AC13" s="11"/>
      <x:c r="AD13" s="11"/>
      <x:c r="AE13" s="2" t="str">
        <x:v>Valuation / expectations gated</x:v>
      </x:c>
      <x:c r="AF13" s="2" t="str">
        <x:v>Stretch 10x tail</x:v>
      </x:c>
      <x:c r="AG13" s="2" t="str">
        <x:v>More packaging stages and larger packages need more precise process tools; expansion by foundries and OSATs can lift a niche supplier's orders. Watch semiconductor mix, order conversion and gross margins rather than headline AI capex.</x:v>
      </x:c>
      <x:c r="AH13" s="2" t="str">
        <x:v>G2C+ alliance opportunities accrue to partners instead; its tools prove substitutable, customers delay packaging investment or the market has already priced the ramp.</x:v>
      </x:c>
      <x:c r="AI13" s="2" t="str">
        <x:v>Provider financials retrieved 2026-10-03. Snapshot valuation multiples have no precise pricing timestamp. Official plugin lacks this Asian listing; USD financials/valuation from local Fiscal.ai normalized output; local close and recent performance unavailable.</x:v>
      </x:c>
      <x:c r="AJ13" s="2" t="str">
        <x:v>https://s3.ap-northeast-1.amazonaws.com/csun.com.tw/wp-content/uploads/2026/06/2026_CONF_EN_0612.pdf</x:v>
      </x:c>
      <x:c r="AK13" s="2" t="str">
        <x:v>2026-06-12</x:v>
      </x:c>
      <x:c r="AL13" s="2" t="str">
        <x:v>https://www.csun.com.tw/corporate-presentation/</x:v>
      </x:c>
      <x:c r="AM13" s="11" t="n">
        <x:v>0.189662</x:v>
      </x:c>
      <x:c r="AN13" s="2" t="str">
        <x:v>Snapshot retrieved 2026-10-03; exchange close unverified</x:v>
      </x:c>
    </x:row>
    <x:row r="14" ht="23" customHeight="1">
      <x:c r="A14" s="9" t="n">
        <x:v>10</x:v>
      </x:c>
      <x:c r="B14" s="2" t="str">
        <x:v>Compute and sites</x:v>
      </x:c>
      <x:c r="C14" s="2" t="str">
        <x:v>Pre-lease AI campus development</x:v>
      </x:c>
      <x:c r="D14" s="2" t="str">
        <x:v>Keel Infrastructure (formerly Bitfarms)</x:v>
      </x:c>
      <x:c r="E14" s="2" t="str">
        <x:v>NASDAQ:KEEL</x:v>
      </x:c>
      <x:c r="F14" s="2" t="str">
        <x:v>KEEL</x:v>
      </x:c>
      <x:c r="G14" s="2" t="str">
        <x:v>NasdaqGM</x:v>
      </x:c>
      <x:c r="H14" s="9" t="n">
        <x:v>2</x:v>
      </x:c>
      <x:c r="I14" s="2" t="str">
        <x:v>Adjacent / unproven</x:v>
      </x:c>
      <x:c r="J14" s="2" t="str">
        <x:v>USD</x:v>
      </x:c>
      <x:c r="K14" s="10" t="n">
        <x:v>3.62</x:v>
      </x:c>
      <x:c r="L14" s="13" t="n">
        <x:v>46297.5</x:v>
      </x:c>
      <x:c r="M14" s="10" t="n">
        <x:v>2235.615027</x:v>
      </x:c>
      <x:c r="N14" s="10" t="n">
        <x:v>188.139</x:v>
      </x:c>
      <x:c r="O14" s="2" t="str">
        <x:v>Four reported quarters ending 2026-06-30</x:v>
      </x:c>
      <x:c r="P14" s="11" t="n">
        <x:v>-0.5003940369081237</x:v>
      </x:c>
      <x:c r="Q14" s="11" t="n">
        <x:v>0.171982</x:v>
      </x:c>
      <x:c r="R14" s="11" t="n">
        <x:v>0.6030854696744499</x:v>
      </x:c>
      <x:c r="S14" s="11" t="n">
        <x:v>-0.6331003071473285</x:v>
      </x:c>
      <x:c r="T14" s="12"/>
      <x:c r="U14" s="12" t="n">
        <x:v>30.715761869030967</x:v>
      </x:c>
      <x:c r="V14" s="11" t="n">
        <x:v>-0.08245</x:v>
      </x:c>
      <x:c r="W14" s="11" t="n">
        <x:v>-0.42412999999999995</x:v>
      </x:c>
      <x:c r="X14" s="11" t="n">
        <x:v>-1.5382377571136971</x:v>
      </x:c>
      <x:c r="Y14" s="11" t="n">
        <x:v>-0.1419443268947701</x:v>
      </x:c>
      <x:c r="Z14" s="12" t="n">
        <x:v>1.220215</x:v>
      </x:c>
      <x:c r="AA14" s="10" t="n">
        <x:v>110.316</x:v>
      </x:c>
      <x:c r="AB14" s="10" t="n">
        <x:v>715.516</x:v>
      </x:c>
      <x:c r="AC14" s="11" t="n">
        <x:v>-0.21132897603485834</x:v>
      </x:c>
      <x:c r="AD14" s="11" t="n">
        <x:v>0.2026578073089702</x:v>
      </x:c>
      <x:c r="AE14" s="2" t="str">
        <x:v>Exposure not yet proven</x:v>
      </x:c>
      <x:c r="AF14" s="2" t="str">
        <x:v>Unproven optionality</x:v>
      </x:c>
      <x:c r="AG14" s="2" t="str">
        <x:v>Revaluation possible if power-backed sites sign financeable investment-grade leases and transition from bitcoin legacy into recurring rent.</x:v>
      </x:c>
      <x:c r="AH14" s="2" t="str">
        <x:v>No lease, permits/capacity not deliverable on claimed timeline, expensive project financing or massive share dilution.</x:v>
      </x:c>
      <x:c r="AI14" s="2" t="str">
        <x:v>Provider financials retrieved 2026-10-03. Snapshot valuation multiples have no precise pricing timestamp. Price and equity value matched to 2026-10-02 via official Fiscal.ai plugin.</x:v>
      </x:c>
      <x:c r="AJ14" s="2" t="str">
        <x:v>https://ir.keelinfra.com/news-releases/news-release-details/keel-infrastructure-reports-second-quarter-2026-results</x:v>
      </x:c>
      <x:c r="AK14" s="2" t="str">
        <x:v>2026-08-10</x:v>
      </x:c>
      <x:c r="AL14" s="2" t="str">
        <x:v>https://investor.bitfarms.com/news-releases/news-release-details/keel-infrastructure-announces-closing-458-million-convertible</x:v>
      </x:c>
      <x:c r="AM14" s="11" t="n">
        <x:v>-1.241054</x:v>
      </x:c>
      <x:c r="AN14" s="2" t="str">
        <x:v>2026-10-02</x:v>
      </x:c>
    </x:row>
    <x:row r="15" ht="23" customHeight="1">
      <x:c r="A15" s="9" t="n">
        <x:v>11</x:v>
      </x:c>
      <x:c r="B15" s="2" t="str">
        <x:v>Optics and networking</x:v>
      </x:c>
      <x:c r="C15" s="2" t="str">
        <x:v>Electro-optic polymer materials / licensing</x:v>
      </x:c>
      <x:c r="D15" s="2" t="str">
        <x:v>Lightwave Logic, Inc.</x:v>
      </x:c>
      <x:c r="E15" s="2" t="str">
        <x:v>NASDAQ:LWLG</x:v>
      </x:c>
      <x:c r="F15" s="2" t="str">
        <x:v>LWLG</x:v>
      </x:c>
      <x:c r="G15" s="2" t="str">
        <x:v>NasdaqCM</x:v>
      </x:c>
      <x:c r="H15" s="9" t="n">
        <x:v>2</x:v>
      </x:c>
      <x:c r="I15" s="2" t="str">
        <x:v>Adjacent / unproven</x:v>
      </x:c>
      <x:c r="J15" s="2" t="str">
        <x:v>USD</x:v>
      </x:c>
      <x:c r="K15" s="10" t="n">
        <x:v>5.7</x:v>
      </x:c>
      <x:c r="L15" s="13" t="n">
        <x:v>46297.5</x:v>
      </x:c>
      <x:c r="M15" s="10" t="n">
        <x:v>878.753354</x:v>
      </x:c>
      <x:c r="N15" s="10" t="n">
        <x:v>0.250251</x:v>
      </x:c>
      <x:c r="O15" s="2" t="str">
        <x:v>Four reported quarters ending 2026-06-30</x:v>
      </x:c>
      <x:c r="P15" s="11" t="n">
        <x:v>0.2790861159929701</x:v>
      </x:c>
      <x:c r="Q15" s="11"/>
      <x:c r="R15" s="11"/>
      <x:c r="S15" s="11"/>
      <x:c r="T15" s="12"/>
      <x:c r="U15" s="12" t="n">
        <x:v>851.785445770065</x:v>
      </x:c>
      <x:c r="V15" s="11" t="n">
        <x:v>0.989338</x:v>
      </x:c>
      <x:c r="W15" s="11" t="n">
        <x:v>-100.206636</x:v>
      </x:c>
      <x:c r="X15" s="11" t="n">
        <x:v>-73.23733371694819</x:v>
      </x:c>
      <x:c r="Y15" s="11"/>
      <x:c r="Z15" s="12" t="n">
        <x:v>0.024023</x:v>
      </x:c>
      <x:c r="AA15" s="10" t="n">
        <x:v>-93.407173</x:v>
      </x:c>
      <x:c r="AB15" s="10" t="n">
        <x:v>95.910962</x:v>
      </x:c>
      <x:c r="AC15" s="11" t="n">
        <x:v>-0.22606924643584525</x:v>
      </x:c>
      <x:c r="AD15" s="11" t="n">
        <x:v>0.2127659574468086</x:v>
      </x:c>
      <x:c r="AE15" s="2" t="str">
        <x:v>Exposure not yet proven</x:v>
      </x:c>
      <x:c r="AF15" s="2" t="str">
        <x:v>Unproven optionality</x:v>
      </x:c>
      <x:c r="AG15" s="2" t="str">
        <x:v>Multiple foundry/customer qualifications make polymers a repeatable modulator material with high-margin royalties.</x:v>
      </x:c>
      <x:c r="AH15" s="2" t="str">
        <x:v>Reliability/yield/foundry integration stalls, silicon or lithium-niobate wins, or serial equity issuance consumes per-share upside.</x:v>
      </x:c>
      <x:c r="AI15" s="2" t="str">
        <x:v>Provider financials retrieved 2026-10-03. Snapshot valuation multiples have no precise pricing timestamp. Price and equity value matched to 2026-10-02 via official Fiscal.ai plugin.</x:v>
      </x:c>
      <x:c r="AJ15" s="2" t="str">
        <x:v>https://www.sec.gov/Archives/edgar/data/1325964/000107997326001097/lwlg_10q-063026.htm</x:v>
      </x:c>
      <x:c r="AK15" s="2" t="str">
        <x:v>2026-08-14</x:v>
      </x:c>
      <x:c r="AL15" s="2" t="str">
        <x:v>https://www.lightwavelogic.com/investors-overview</x:v>
      </x:c>
      <x:c r="AM15" s="11" t="n">
        <x:v>-94.163367</x:v>
      </x:c>
      <x:c r="AN15" s="2" t="str">
        <x:v>2026-10-02</x:v>
      </x:c>
    </x:row>
    <x:row r="16" ht="23" customHeight="1">
      <x:c r="A16" s="9" t="n">
        <x:v>12</x:v>
      </x:c>
      <x:c r="B16" s="2" t="str">
        <x:v>Semiconductor equipment</x:v>
      </x:c>
      <x:c r="C16" s="2" t="str">
        <x:v>Thermocompression bonding / advanced packaging</x:v>
      </x:c>
      <x:c r="D16" s="2" t="str">
        <x:v>Kulicke and Soffa Industries, Inc.</x:v>
      </x:c>
      <x:c r="E16" s="2" t="str">
        <x:v>NASDAQ:KLIC</x:v>
      </x:c>
      <x:c r="F16" s="2" t="str">
        <x:v>KLIC</x:v>
      </x:c>
      <x:c r="G16" s="2" t="str">
        <x:v>NasdaqGS</x:v>
      </x:c>
      <x:c r="H16" s="9" t="n">
        <x:v>4</x:v>
      </x:c>
      <x:c r="I16" s="2" t="str">
        <x:v>Mixed group</x:v>
      </x:c>
      <x:c r="J16" s="2" t="str">
        <x:v>USD</x:v>
      </x:c>
      <x:c r="K16" s="10" t="n">
        <x:v>100.77</x:v>
      </x:c>
      <x:c r="L16" s="13" t="n">
        <x:v>46297.5</x:v>
      </x:c>
      <x:c r="M16" s="10" t="n">
        <x:v>5273.204919</x:v>
      </x:c>
      <x:c r="N16" s="10" t="n">
        <x:v>950.213</x:v>
      </x:c>
      <x:c r="O16" s="2" t="str">
        <x:v>Four reported quarters ending 2026-07-04</x:v>
      </x:c>
      <x:c r="P16" s="11" t="n">
        <x:v>1.226280716648811</x:v>
      </x:c>
      <x:c r="Q16" s="11" t="n">
        <x:v>0.047599999999999996</x:v>
      </x:c>
      <x:c r="R16" s="11" t="n">
        <x:v>0.5229197663030916</x:v>
      </x:c>
      <x:c r="S16" s="11" t="n">
        <x:v>26.00310167369667</x:v>
      </x:c>
      <x:c r="T16" s="12" t="n">
        <x:v>17.23536353840628</x:v>
      </x:c>
      <x:c r="U16" s="12" t="n">
        <x:v>3.1625551869929422</x:v>
      </x:c>
      <x:c r="V16" s="11" t="n">
        <x:v>0.5264070000000001</x:v>
      </x:c>
      <x:c r="W16" s="11" t="n">
        <x:v>0.185165</x:v>
      </x:c>
      <x:c r="X16" s="11" t="n">
        <x:v>0.04328397948670456</x:v>
      </x:c>
      <x:c r="Y16" s="11" t="n">
        <x:v>0.1276441804949085</x:v>
      </x:c>
      <x:c r="Z16" s="12" t="n">
        <x:v>0.041798</x:v>
      </x:c>
      <x:c r="AA16" s="10" t="n">
        <x:v>-478.455</x:v>
      </x:c>
      <x:c r="AB16" s="10" t="n">
        <x:v>516.573</x:v>
      </x:c>
      <x:c r="AC16" s="11" t="n">
        <x:v>-0.1694552048133191</x:v>
      </x:c>
      <x:c r="AD16" s="11" t="n">
        <x:v>1.4980168567178977</x:v>
      </x:c>
      <x:c r="AE16" s="2" t="str">
        <x:v>Valuation / expectations gated</x:v>
      </x:c>
      <x:c r="AF16" s="2" t="str">
        <x:v>Stretch 10x tail</x:v>
      </x:c>
      <x:c r="AG16" s="2" t="str">
        <x:v>Advanced bonding becomes large, high-growth profit driver as chiplet/HBM/CPO adoption accelerates.</x:v>
      </x:c>
      <x:c r="AH16" s="2" t="str">
        <x:v>Recovery is mostly conventional wire-bond cycle; competitors win critical HBM/hybrid-bonding sockets; new capacity lacks utilization.</x:v>
      </x:c>
      <x:c r="AI16" s="2" t="str">
        <x:v>Provider financials retrieved 2026-10-03. Snapshot valuation multiples have no precise pricing timestamp. Price and equity value matched to 2026-10-02 via official Fiscal.ai plugin.</x:v>
      </x:c>
      <x:c r="AJ16" s="2" t="str">
        <x:v>https://investor.kns.com/2026-09-01-Kulicke-Soffa-Advances-AI-Infrastructure-Through-Co-Packaged-Optics-CPO-and-Advanced-Packaging-Leadership</x:v>
      </x:c>
      <x:c r="AK16" s="2" t="str">
        <x:v>2026-09-01</x:v>
      </x:c>
      <x:c r="AL16" s="2" t="str">
        <x:v>https://investor.kns.com/2026-08-05-Kulicke-Soffa-Reports-Third-Quarter-2026-Results</x:v>
      </x:c>
      <x:c r="AM16" s="11" t="n">
        <x:v>0.12180300000000001</x:v>
      </x:c>
      <x:c r="AN16" s="2" t="str">
        <x:v>2026-10-02</x:v>
      </x:c>
    </x:row>
    <x:row r="17" ht="23" customHeight="1">
      <x:c r="A17" s="9" t="n">
        <x:v>13</x:v>
      </x:c>
      <x:c r="B17" s="2" t="str">
        <x:v>Semiconductor equipment</x:v>
      </x:c>
      <x:c r="C17" s="2" t="str">
        <x:v>Semiconductor test handlers / contactors / thermal test</x:v>
      </x:c>
      <x:c r="D17" s="2" t="str">
        <x:v>Cohu, Inc.</x:v>
      </x:c>
      <x:c r="E17" s="2" t="str">
        <x:v>NASDAQ:COHU</x:v>
      </x:c>
      <x:c r="F17" s="2" t="str">
        <x:v>COHU</x:v>
      </x:c>
      <x:c r="G17" s="2" t="str">
        <x:v>NasdaqGS</x:v>
      </x:c>
      <x:c r="H17" s="9" t="n">
        <x:v>4</x:v>
      </x:c>
      <x:c r="I17" s="2" t="str">
        <x:v>Mixed group</x:v>
      </x:c>
      <x:c r="J17" s="2" t="str">
        <x:v>USD</x:v>
      </x:c>
      <x:c r="K17" s="10" t="n">
        <x:v>73.48</x:v>
      </x:c>
      <x:c r="L17" s="13" t="n">
        <x:v>46297.5</x:v>
      </x:c>
      <x:c r="M17" s="10" t="n">
        <x:v>3478.428057</x:v>
      </x:c>
      <x:c r="N17" s="10" t="n">
        <x:v>522.6</x:v>
      </x:c>
      <x:c r="O17" s="2" t="str">
        <x:v>Four reported quarters ending 2026-06-27</x:v>
      </x:c>
      <x:c r="P17" s="11" t="n">
        <x:v>0.38374814264487367</x:v>
      </x:c>
      <x:c r="Q17" s="11" t="n">
        <x:v>-0.111903</x:v>
      </x:c>
      <x:c r="R17" s="11" t="n">
        <x:v>0.30367288145258287</x:v>
      </x:c>
      <x:c r="S17" s="11" t="n">
        <x:v>-0.5438709708041289</x:v>
      </x:c>
      <x:c r="T17" s="12" t="n">
        <x:v>50.77040005527534</x:v>
      </x:c>
      <x:c r="U17" s="12" t="n">
        <x:v>4.727339419077884</x:v>
      </x:c>
      <x:c r="V17" s="11" t="n">
        <x:v>0.43951</x:v>
      </x:c>
      <x:c r="W17" s="11" t="n">
        <x:v>-0.061921</x:v>
      </x:c>
      <x:c r="X17" s="11" t="n">
        <x:v>0.06681592039800995</x:v>
      </x:c>
      <x:c r="Y17" s="11" t="n">
        <x:v>-0.013599968246420431</x:v>
      </x:c>
      <x:c r="Z17" s="12" t="n">
        <x:v>0.42764</x:v>
      </x:c>
      <x:c r="AA17" s="10" t="n">
        <x:v>-166.922</x:v>
      </x:c>
      <x:c r="AB17" s="10" t="n">
        <x:v>498.167</x:v>
      </x:c>
      <x:c r="AC17" s="11" t="n">
        <x:v>0.23975029525898428</x:v>
      </x:c>
      <x:c r="AD17" s="11" t="n">
        <x:v>2.6412289395441033</x:v>
      </x:c>
      <x:c r="AE17" s="2" t="str">
        <x:v>Valuation / expectations gated</x:v>
      </x:c>
      <x:c r="AF17" s="2" t="str">
        <x:v>Stretch 10x tail</x:v>
      </x:c>
      <x:c r="AG17" s="2" t="str">
        <x:v>High-power AI thermal/test requirements and contactor consumables produce durable mix shift beyond automotive/mobile cyclicality.</x:v>
      </x:c>
      <x:c r="AH17" s="2" t="str">
        <x:v>Opportunity pipeline does not convert into booked sales; test-cell utilization/margins reverse; compute competitors win sockets.</x:v>
      </x:c>
      <x:c r="AI17" s="2" t="str">
        <x:v>Provider financials retrieved 2026-10-03. Snapshot valuation multiples have no precise pricing timestamp. Price and equity value matched to 2026-10-02 via official Fiscal.ai plugin.</x:v>
      </x:c>
      <x:c r="AJ17" s="2" t="str">
        <x:v>https://www.sec.gov/Archives/edgar/data/21535/000143774926025053/ex_994647.htm</x:v>
      </x:c>
      <x:c r="AK17" s="2" t="str">
        <x:v>2026-07-30</x:v>
      </x:c>
      <x:c r="AL17" s="2" t="str">
        <x:v>https://ir.cohu.com/news-events/press-releases?page=1</x:v>
      </x:c>
      <x:c r="AM17" s="11" t="n">
        <x:v>-0.07427399999999999</x:v>
      </x:c>
      <x:c r="AN17" s="2" t="str">
        <x:v>2026-10-02</x:v>
      </x:c>
    </x:row>
    <x:row r="18" ht="23" customHeight="1">
      <x:c r="A18" s="9" t="n">
        <x:v>14</x:v>
      </x:c>
      <x:c r="B18" s="2" t="str">
        <x:v>Semiconductor equipment</x:v>
      </x:c>
      <x:c r="C18" s="2" t="str">
        <x:v>Wafer-fab equipment subsystems</x:v>
      </x:c>
      <x:c r="D18" s="2" t="str">
        <x:v>Ultra Clean Holdings</x:v>
      </x:c>
      <x:c r="E18" s="2" t="str">
        <x:v>NASDAQ:UCTT</x:v>
      </x:c>
      <x:c r="F18" s="2" t="str">
        <x:v>UCTT</x:v>
      </x:c>
      <x:c r="G18" s="2" t="str">
        <x:v>NasdaqGS</x:v>
      </x:c>
      <x:c r="H18" s="9" t="n">
        <x:v>4</x:v>
      </x:c>
      <x:c r="I18" s="2" t="str">
        <x:v>Mixed group</x:v>
      </x:c>
      <x:c r="J18" s="2" t="str">
        <x:v>USD</x:v>
      </x:c>
      <x:c r="K18" s="10" t="n">
        <x:v>72.69</x:v>
      </x:c>
      <x:c r="L18" s="13" t="n">
        <x:v>46297.5</x:v>
      </x:c>
      <x:c r="M18" s="10" t="n">
        <x:v>3291.187238</x:v>
      </x:c>
      <x:c r="N18" s="10" t="n">
        <x:v>2195.3</x:v>
      </x:c>
      <x:c r="O18" s="2" t="str">
        <x:v>Four reported quarters ending 2026-06-26</x:v>
      </x:c>
      <x:c r="P18" s="11" t="n">
        <x:v>0.24306090979182732</x:v>
      </x:c>
      <x:c r="Q18" s="11" t="n">
        <x:v>0.022044</x:v>
      </x:c>
      <x:c r="R18" s="11" t="n">
        <x:v>0.37220533024559777</x:v>
      </x:c>
      <x:c r="S18" s="11" t="n">
        <x:v>-0.2320481785945162</x:v>
      </x:c>
      <x:c r="T18" s="12" t="n">
        <x:v>15.050935895312241</x:v>
      </x:c>
      <x:c r="U18" s="12" t="n">
        <x:v>1.1677603502241456</x:v>
      </x:c>
      <x:c r="V18" s="11" t="n">
        <x:v>0.158299</x:v>
      </x:c>
      <x:c r="W18" s="11" t="n">
        <x:v>0.028380000000000002</x:v>
      </x:c>
      <x:c r="X18" s="11" t="n">
        <x:v>-0.051521501457725945</x:v>
      </x:c>
      <x:c r="Y18" s="11" t="n">
        <x:v>0.047888217911108005</x:v>
      </x:c>
      <x:c r="Z18" s="12" t="n">
        <x:v>1.081996</x:v>
      </x:c>
      <x:c r="AA18" s="10" t="n">
        <x:v>520</x:v>
      </x:c>
      <x:c r="AB18" s="10" t="n">
        <x:v>255.9</x:v>
      </x:c>
      <x:c r="AC18" s="11" t="n">
        <x:v>-0.3173045315801831</x:v>
      </x:c>
      <x:c r="AD18" s="11" t="n">
        <x:v>1.5048242591316332</x:v>
      </x:c>
      <x:c r="AE18" s="2" t="str">
        <x:v>Valuation / expectations gated</x:v>
      </x:c>
      <x:c r="AF18" s="2" t="str">
        <x:v>Stretch 10x tail</x:v>
      </x:c>
      <x:c r="AG18" s="2" t="str">
        <x:v>Equipment spending and outsourcing raise factory utilization. Better product mix and services lift earnings faster than revenue.</x:v>
      </x:c>
      <x:c r="AH18" s="2" t="str">
        <x:v>Inventory and debt absorb cash; major equipment customers insource or capex declines; thin margins cannot support the needed profit growth.</x:v>
      </x:c>
      <x:c r="AI18" s="2" t="str">
        <x:v>Provider financials retrieved 2026-10-03. Snapshot valuation multiples have no precise pricing timestamp. Price and equity value matched to 2026-10-02 via official Fiscal.ai plugin.</x:v>
      </x:c>
      <x:c r="AJ18" s="2" t="str">
        <x:v>https://www.sec.gov/Archives/edgar/data/1275014/000162828026051853/q22026pressrelease.htm</x:v>
      </x:c>
      <x:c r="AK18" s="2" t="str">
        <x:v>2026-08-03</x:v>
      </x:c>
      <x:c r="AL18" s="2" t="str"/>
      <x:c r="AM18" s="11" t="n">
        <x:v>-0.010659</x:v>
      </x:c>
      <x:c r="AN18" s="2" t="str">
        <x:v>2026-10-02</x:v>
      </x:c>
    </x:row>
    <x:row r="19" ht="23" customHeight="1">
      <x:c r="A19" s="9" t="n">
        <x:v>15</x:v>
      </x:c>
      <x:c r="B19" s="2" t="str">
        <x:v>Semiconductor equipment</x:v>
      </x:c>
      <x:c r="C19" s="2" t="str">
        <x:v>Wafer cleaning / electroplating / advanced packaging equipment</x:v>
      </x:c>
      <x:c r="D19" s="2" t="str">
        <x:v>ACM Research, Inc.</x:v>
      </x:c>
      <x:c r="E19" s="2" t="str">
        <x:v>NASDAQ:ACMR</x:v>
      </x:c>
      <x:c r="F19" s="2" t="str">
        <x:v>ACMR</x:v>
      </x:c>
      <x:c r="G19" s="2" t="str">
        <x:v>NasdaqGM</x:v>
      </x:c>
      <x:c r="H19" s="9" t="n">
        <x:v>4</x:v>
      </x:c>
      <x:c r="I19" s="2" t="str">
        <x:v>Mixed group</x:v>
      </x:c>
      <x:c r="J19" s="2" t="str">
        <x:v>USD</x:v>
      </x:c>
      <x:c r="K19" s="10" t="n">
        <x:v>83.38</x:v>
      </x:c>
      <x:c r="L19" s="13" t="n">
        <x:v>46297.5</x:v>
      </x:c>
      <x:c r="M19" s="10" t="n">
        <x:v>5807.349962</x:v>
      </x:c>
      <x:c r="N19" s="10" t="n">
        <x:v>1037.772</x:v>
      </x:c>
      <x:c r="O19" s="2" t="str">
        <x:v>Four reported quarters ending 2026-06-30</x:v>
      </x:c>
      <x:c r="P19" s="11" t="n">
        <x:v>0.36006073212859613</x:v>
      </x:c>
      <x:c r="Q19" s="11" t="n">
        <x:v>0.31051100000000004</x:v>
      </x:c>
      <x:c r="R19" s="11" t="n">
        <x:v>0.2962613958223406</x:v>
      </x:c>
      <x:c r="S19" s="11" t="n">
        <x:v>0.41980259756713845</x:v>
      </x:c>
      <x:c r="T19" s="12" t="n">
        <x:v>38.87179487179487</x:v>
      </x:c>
      <x:c r="U19" s="12" t="n">
        <x:v>4.081339321898212</x:v>
      </x:c>
      <x:c r="V19" s="11" t="n">
        <x:v>0.438354</x:v>
      </x:c>
      <x:c r="W19" s="11" t="n">
        <x:v>0.132859</x:v>
      </x:c>
      <x:c r="X19" s="11" t="n">
        <x:v>-0.1144162686987123</x:v>
      </x:c>
      <x:c r="Y19" s="11" t="n">
        <x:v>0.0950136652025428</x:v>
      </x:c>
      <x:c r="Z19" s="12" t="n">
        <x:v>0.145239</x:v>
      </x:c>
      <x:c r="AA19" s="10" t="n">
        <x:v>-1090.056</x:v>
      </x:c>
      <x:c r="AB19" s="10" t="n">
        <x:v>1460.733</x:v>
      </x:c>
      <x:c r="AC19" s="11" t="n">
        <x:v>-0.14718216221744918</x:v>
      </x:c>
      <x:c r="AD19" s="11" t="n">
        <x:v>1.0062560153994222</x:v>
      </x:c>
      <x:c r="AE19" s="2" t="str">
        <x:v>Valuation / expectations gated</x:v>
      </x:c>
      <x:c r="AF19" s="2" t="str">
        <x:v>Stretch 10x tail</x:v>
      </x:c>
      <x:c r="AG19" s="2" t="str">
        <x:v>Expands tool portfolio and advanced-packaging/HBM sockets while Chinese localization and non-China wins support a multi-year scale-up.</x:v>
      </x:c>
      <x:c r="AH19" s="2" t="str">
        <x:v>Export controls/sanctions, related subsidiary/holding-company economics, Chinese fab overbuild, receivables or backlog conversion undermine cash earnings.</x:v>
      </x:c>
      <x:c r="AI19" s="2" t="str">
        <x:v>Provider financials retrieved 2026-10-03. Snapshot valuation multiples have no precise pricing timestamp. Price and equity value matched to 2026-10-02 via official Fiscal.ai plugin.</x:v>
      </x:c>
      <x:c r="AJ19" s="2" t="str">
        <x:v>https://ir.acmr.com/news-releases/news-release-details/acm-researchs-operating-subsidiary-acm-research-shanghai-9</x:v>
      </x:c>
      <x:c r="AK19" s="2" t="str">
        <x:v>2026-09-30</x:v>
      </x:c>
      <x:c r="AL19" s="2" t="str">
        <x:v>https://ir.acmr.com/news-releases/news-release-details/acm-research-reports-second-quarter-2026-results</x:v>
      </x:c>
      <x:c r="AM19" s="11" t="n">
        <x:v>0.144761</x:v>
      </x:c>
      <x:c r="AN19" s="2" t="str">
        <x:v>2026-10-02</x:v>
      </x:c>
    </x:row>
    <x:row r="20" ht="23" customHeight="1">
      <x:c r="A20" s="9" t="n">
        <x:v>16</x:v>
      </x:c>
      <x:c r="B20" s="2" t="str">
        <x:v>Semiconductor equipment</x:v>
      </x:c>
      <x:c r="C20" s="2" t="str">
        <x:v>Semiconductor equipment fluid-delivery subsystems</x:v>
      </x:c>
      <x:c r="D20" s="2" t="str">
        <x:v>Ichor Holdings, Ltd.</x:v>
      </x:c>
      <x:c r="E20" s="2" t="str">
        <x:v>NASDAQ:ICHR</x:v>
      </x:c>
      <x:c r="F20" s="2" t="str">
        <x:v>ICHR</x:v>
      </x:c>
      <x:c r="G20" s="2" t="str">
        <x:v>NasdaqGS</x:v>
      </x:c>
      <x:c r="H20" s="9" t="n">
        <x:v>4</x:v>
      </x:c>
      <x:c r="I20" s="2" t="str">
        <x:v>Mixed group</x:v>
      </x:c>
      <x:c r="J20" s="2" t="str">
        <x:v>USD</x:v>
      </x:c>
      <x:c r="K20" s="10" t="n">
        <x:v>62.92</x:v>
      </x:c>
      <x:c r="L20" s="13" t="n">
        <x:v>46297.5</x:v>
      </x:c>
      <x:c r="M20" s="10" t="n">
        <x:v>2356.620089</x:v>
      </x:c>
      <x:c r="N20" s="10" t="n">
        <x:v>1013.754</x:v>
      </x:c>
      <x:c r="O20" s="2" t="str">
        <x:v>Four reported quarters ending 2026-06-26</x:v>
      </x:c>
      <x:c r="P20" s="11" t="n">
        <x:v>0.22680982999354932</x:v>
      </x:c>
      <x:c r="Q20" s="11" t="n">
        <x:v>-0.0173</x:v>
      </x:c>
      <x:c r="R20" s="11" t="n">
        <x:v>0.32212197035577295</x:v>
      </x:c>
      <x:c r="S20" s="11"/>
      <x:c r="T20" s="12" t="n">
        <x:v>24.45774702635466</x:v>
      </x:c>
      <x:c r="U20" s="12" t="n">
        <x:v>1.5103571636985433</x:v>
      </x:c>
      <x:c r="V20" s="11" t="n">
        <x:v>0.12667299999999998</x:v>
      </x:c>
      <x:c r="W20" s="11" t="n">
        <x:v>0.0062039999999999994</x:v>
      </x:c>
      <x:c r="X20" s="11" t="n">
        <x:v>-0.025257606875040688</x:v>
      </x:c>
      <x:c r="Y20" s="11" t="n">
        <x:v>0.020194068812368703</x:v>
      </x:c>
      <x:c r="Z20" s="12" t="n">
        <x:v>0.178096</x:v>
      </x:c>
      <x:c r="AA20" s="10" t="n">
        <x:v>-102.314</x:v>
      </x:c>
      <x:c r="AB20" s="10" t="n">
        <x:v>256.456</x:v>
      </x:c>
      <x:c r="AC20" s="11" t="n">
        <x:v>-0.35939727143148037</x:v>
      </x:c>
      <x:c r="AD20" s="11" t="n">
        <x:v>2.042553191489362</x:v>
      </x:c>
      <x:c r="AE20" s="2" t="str">
        <x:v>Valuation / expectations gated</x:v>
      </x:c>
      <x:c r="AF20" s="2" t="str">
        <x:v>Stretch 10x tail</x:v>
      </x:c>
      <x:c r="AG20" s="2" t="str">
        <x:v>Leading-edge/HBM process intensity increases fluid subsystem demand while proprietary components lift historically thin margins.</x:v>
      </x:c>
      <x:c r="AH20" s="2" t="str">
        <x:v>OEM concentration, capex cyclicality and cash-intensive working capital absorb profit; dilution prevents EPS leverage.</x:v>
      </x:c>
      <x:c r="AI20" s="2" t="str">
        <x:v>Provider financials retrieved 2026-10-03. Snapshot valuation multiples have no precise pricing timestamp. Price and equity value matched to 2026-10-02 via official Fiscal.ai plugin.</x:v>
      </x:c>
      <x:c r="AJ20" s="2" t="str">
        <x:v>https://www.sec.gov/Archives/edgar/data/1652535/000165253526000066/ex-991_26q2xearnings.htm</x:v>
      </x:c>
      <x:c r="AK20" s="2" t="str">
        <x:v>2026-08-03</x:v>
      </x:c>
      <x:c r="AL20" s="2" t="str">
        <x:v>https://ir.ichorsystems.com/press-releases/ichor-holdings-ltd-announces-second-quarter-2026-financial-results/e21d6cf0-69d5-46a9-b2f1-907aad96fbbc</x:v>
      </x:c>
      <x:c r="AM20" s="11" t="n">
        <x:v>-0.039738</x:v>
      </x:c>
      <x:c r="AN20" s="2" t="str">
        <x:v>2026-10-02</x:v>
      </x:c>
    </x:row>
    <x:row r="21" ht="23" customHeight="1">
      <x:c r="A21" s="9" t="n">
        <x:v>17</x:v>
      </x:c>
      <x:c r="B21" s="2" t="str">
        <x:v>Materials, boards and sockets</x:v>
      </x:c>
      <x:c r="C21" s="2" t="str">
        <x:v>Consumable AI chip test sockets and test solutions</x:v>
      </x:c>
      <x:c r="D21" s="2" t="str">
        <x:v>ISC Co., Ltd.</x:v>
      </x:c>
      <x:c r="E21" s="2" t="str">
        <x:v>KRX:095340</x:v>
      </x:c>
      <x:c r="F21" s="2" t="str">
        <x:v>095340.KQ</x:v>
      </x:c>
      <x:c r="G21" s="2" t="str">
        <x:v>KOSDAQ</x:v>
      </x:c>
      <x:c r="H21" s="9" t="n">
        <x:v>5</x:v>
      </x:c>
      <x:c r="I21" s="2" t="str">
        <x:v>Direct product / infrastructure exposure</x:v>
      </x:c>
      <x:c r="J21" s="2" t="str">
        <x:v>KRW</x:v>
      </x:c>
      <x:c r="K21" s="10"/>
      <x:c r="L21" s="13"/>
      <x:c r="M21" s="10" t="n">
        <x:v>3489.751087771667</x:v>
      </x:c>
      <x:c r="N21" s="10" t="n">
        <x:v>179.762745</x:v>
      </x:c>
      <x:c r="O21" s="2" t="str">
        <x:v>Provider revenue snapshot; reporting period unverified</x:v>
      </x:c>
      <x:c r="P21" s="11"/>
      <x:c r="Q21" s="11" t="n">
        <x:v>0.190492</x:v>
      </x:c>
      <x:c r="R21" s="11" t="n">
        <x:v>0.3894255916618754</x:v>
      </x:c>
      <x:c r="S21" s="11" t="n">
        <x:v>0.3523999065536707</x:v>
      </x:c>
      <x:c r="T21" s="12" t="n">
        <x:v>40.00510900197875</x:v>
      </x:c>
      <x:c r="U21" s="12" t="n">
        <x:v>11.164294129729132</x:v>
      </x:c>
      <x:c r="V21" s="11" t="n">
        <x:v>0.46921199999999996</x:v>
      </x:c>
      <x:c r="W21" s="11" t="n">
        <x:v>0.302834</x:v>
      </x:c>
      <x:c r="X21" s="11" t="n">
        <x:v>0.1789394070501093</x:v>
      </x:c>
      <x:c r="Y21" s="11" t="n">
        <x:v>0.1381230408034816</x:v>
      </x:c>
      <x:c r="Z21" s="12" t="n">
        <x:v>0.002393</x:v>
      </x:c>
      <x:c r="AA21" s="10" t="n">
        <x:v>-232.090741</x:v>
      </x:c>
      <x:c r="AB21" s="10" t="n">
        <x:v>232.992961</x:v>
      </x:c>
      <x:c r="AC21" s="11"/>
      <x:c r="AD21" s="11"/>
      <x:c r="AE21" s="2" t="str">
        <x:v>Valuation / expectations gated</x:v>
      </x:c>
      <x:c r="AF21" s="2" t="str">
        <x:v>Stretch 10x tail</x:v>
      </x:c>
      <x:c r="AG21" s="2" t="str">
        <x:v>Higher chip pin counts, speeds, currents and test duration drive replacement of custom consumable sockets; system-level testing expands demand per chip. Watch data-center sales, replacement economics and new capacity utilization.</x:v>
      </x:c>
      <x:c r="AH21" s="2" t="str">
        <x:v>Large-customer concentration, competitive sockets or pricing pressure offset higher test intensity; test-equipment expansion dilutes returns.</x:v>
      </x:c>
      <x:c r="AI21" s="2" t="str">
        <x:v>Provider financials retrieved 2026-10-03. Snapshot valuation multiples have no precise pricing timestamp. Official plugin lacks this Asian listing; USD financials/valuation from local Fiscal.ai normalized output; local close and recent performance unavailable.</x:v>
      </x:c>
      <x:c r="AJ21" s="2" t="str">
        <x:v>https://file.irgo.co.kr/data/BOARD/ATTACH_PDF/3b683ba5-b342-4f08-8aa0-10bf411b4f64.pdf</x:v>
      </x:c>
      <x:c r="AK21" s="2" t="str">
        <x:v>2026-09-28</x:v>
      </x:c>
      <x:c r="AL21" s="2" t="str">
        <x:v>https://isc21.irpage.co.kr/</x:v>
      </x:c>
      <x:c r="AM21" s="11" t="n">
        <x:v>0.278918</x:v>
      </x:c>
      <x:c r="AN21" s="2" t="str">
        <x:v>Snapshot retrieved 2026-10-03; exchange close unverified</x:v>
      </x:c>
    </x:row>
    <x:row r="22" ht="23" customHeight="1">
      <x:c r="A22" s="9" t="n">
        <x:v>18</x:v>
      </x:c>
      <x:c r="B22" s="2" t="str">
        <x:v>Semiconductor equipment</x:v>
      </x:c>
      <x:c r="C22" s="2" t="str">
        <x:v>High-pressure hydrogen annealing for advanced chips</x:v>
      </x:c>
      <x:c r="D22" s="2" t="str">
        <x:v>HPSP Co., Ltd.</x:v>
      </x:c>
      <x:c r="E22" s="2" t="str">
        <x:v>KRX:403870</x:v>
      </x:c>
      <x:c r="F22" s="2" t="str">
        <x:v>403870.KQ</x:v>
      </x:c>
      <x:c r="G22" s="2" t="str">
        <x:v>KOSDAQ</x:v>
      </x:c>
      <x:c r="H22" s="9" t="n">
        <x:v>5</x:v>
      </x:c>
      <x:c r="I22" s="2" t="str">
        <x:v>Direct product / infrastructure exposure</x:v>
      </x:c>
      <x:c r="J22" s="2" t="str">
        <x:v>KRW</x:v>
      </x:c>
      <x:c r="K22" s="10"/>
      <x:c r="L22" s="13"/>
      <x:c r="M22" s="10" t="n">
        <x:v>4175.146310619651</x:v>
      </x:c>
      <x:c r="N22" s="10" t="n">
        <x:v>105.241486</x:v>
      </x:c>
      <x:c r="O22" s="2" t="str">
        <x:v>Provider revenue snapshot; reporting period unverified</x:v>
      </x:c>
      <x:c r="P22" s="11"/>
      <x:c r="Q22" s="11" t="n">
        <x:v>-0.063302</x:v>
      </x:c>
      <x:c r="R22" s="11" t="n">
        <x:v>0.47595843770447166</x:v>
      </x:c>
      <x:c r="S22" s="11" t="n">
        <x:v>0.08916232493063635</x:v>
      </x:c>
      <x:c r="T22" s="12" t="n">
        <x:v>35.58341673705935</x:v>
      </x:c>
      <x:c r="U22" s="12" t="n">
        <x:v>13.017469668874005</x:v>
      </x:c>
      <x:c r="V22" s="11" t="n">
        <x:v>0.73598</x:v>
      </x:c>
      <x:c r="W22" s="11" t="n">
        <x:v>0.534455</x:v>
      </x:c>
      <x:c r="X22" s="11" t="n">
        <x:v>0.5669957757913073</x:v>
      </x:c>
      <x:c r="Y22" s="11" t="n">
        <x:v>0.8330741907453713</x:v>
      </x:c>
      <x:c r="Z22" s="12" t="n">
        <x:v>0.006475</x:v>
      </x:c>
      <x:c r="AA22" s="10" t="n">
        <x:v>-136.285417</x:v>
      </x:c>
      <x:c r="AB22" s="10" t="n">
        <x:v>137.597648</x:v>
      </x:c>
      <x:c r="AC22" s="11"/>
      <x:c r="AD22" s="11"/>
      <x:c r="AE22" s="2" t="str">
        <x:v>Valuation / expectations gated</x:v>
      </x:c>
      <x:c r="AF22" s="2" t="str">
        <x:v>Stretch 10x tail</x:v>
      </x:c>
      <x:c r="AG22" s="2" t="str">
        <x:v>As advanced chips become more complex, low-temperature defect repair using hydrogen pressure can gain process steps and memory applications. Watch orders, additional qualified customers and evidence of repeatable adoption.</x:v>
      </x:c>
      <x:c r="AH22" s="2" t="str">
        <x:v>Competing high-pressure tools qualify, patent outcomes weaken exclusivity or its addressable process-step pool proves narrower than investors assume.</x:v>
      </x:c>
      <x:c r="AI22" s="2" t="str">
        <x:v>Provider financials retrieved 2026-10-03. Snapshot valuation multiples have no precise pricing timestamp. Official plugin lacks this Asian listing; USD financials/valuation from local Fiscal.ai normalized output; local close and recent performance unavailable.</x:v>
      </x:c>
      <x:c r="AJ22" s="2" t="str">
        <x:v>https://thehpsp.com/sub/sub02.php?page=1</x:v>
      </x:c>
      <x:c r="AK22" s="2" t="str">
        <x:v>Undated official technology/product pages; checked 2026-10-03</x:v>
      </x:c>
      <x:c r="AL22" s="2" t="str">
        <x:v>https://thehpsp.com/sub/sub01.php?page=5</x:v>
      </x:c>
      <x:c r="AM22" s="11" t="n">
        <x:v>0.5266230000000001</x:v>
      </x:c>
      <x:c r="AN22" s="2" t="str">
        <x:v>Snapshot retrieved 2026-10-03; exchange close unverified</x:v>
      </x:c>
    </x:row>
    <x:row r="23" ht="23" customHeight="1">
      <x:c r="A23" s="9" t="n">
        <x:v>19</x:v>
      </x:c>
      <x:c r="B23" s="2" t="str">
        <x:v>Semiconductor equipment</x:v>
      </x:c>
      <x:c r="C23" s="2" t="str">
        <x:v>Exposure not verified</x:v>
      </x:c>
      <x:c r="D23" s="2" t="str">
        <x:v>EO Technics Co., Ltd.</x:v>
      </x:c>
      <x:c r="E23" s="2" t="str">
        <x:v>KRX:039030</x:v>
      </x:c>
      <x:c r="F23" s="2" t="str">
        <x:v>039030.KQ</x:v>
      </x:c>
      <x:c r="G23" s="2" t="str">
        <x:v>KOSDAQ</x:v>
      </x:c>
      <x:c r="H23" s="9" t="n">
        <x:v>2</x:v>
      </x:c>
      <x:c r="I23" s="2" t="str">
        <x:v>Adjacent / unproven</x:v>
      </x:c>
      <x:c r="J23" s="2" t="str">
        <x:v>KRW</x:v>
      </x:c>
      <x:c r="K23" s="10"/>
      <x:c r="L23" s="13"/>
      <x:c r="M23" s="10" t="n">
        <x:v>5108.539099491221</x:v>
      </x:c>
      <x:c r="N23" s="10" t="n">
        <x:v>287.511229</x:v>
      </x:c>
      <x:c r="O23" s="2" t="str">
        <x:v>Provider revenue snapshot; reporting period unverified</x:v>
      </x:c>
      <x:c r="P23" s="11"/>
      <x:c r="Q23" s="11" t="n">
        <x:v>0.043153</x:v>
      </x:c>
      <x:c r="R23" s="11" t="n">
        <x:v>0.3249737978127727</x:v>
      </x:c>
      <x:c r="S23" s="11" t="n">
        <x:v>0.6096402829445198</x:v>
      </x:c>
      <x:c r="T23" s="12" t="n">
        <x:v>45.68661699609652</x:v>
      </x:c>
      <x:c r="U23" s="12" t="n">
        <x:v>10.540659784417343</x:v>
      </x:c>
      <x:c r="V23" s="11" t="n">
        <x:v>0.381908</x:v>
      </x:c>
      <x:c r="W23" s="11" t="n">
        <x:v>0.24584599999999998</x:v>
      </x:c>
      <x:c r="X23" s="11" t="n">
        <x:v>0.1684060068485186</x:v>
      </x:c>
      <x:c r="Y23" s="11" t="n">
        <x:v>0.10135644809156201</x:v>
      </x:c>
      <x:c r="Z23" s="12" t="n">
        <x:v>0.009451000000000001</x:v>
      </x:c>
      <x:c r="AA23" s="10" t="n">
        <x:v>-213.860448</x:v>
      </x:c>
      <x:c r="AB23" s="10" t="n">
        <x:v>218.432205</x:v>
      </x:c>
      <x:c r="AC23" s="11"/>
      <x:c r="AD23" s="11"/>
      <x:c r="AE23" s="2" t="str">
        <x:v>Exposure not yet proven</x:v>
      </x:c>
      <x:c r="AF23" s="2" t="str">
        <x:v>Unproven optionality</x:v>
      </x:c>
      <x:c r="AG23" s="2" t="str">
        <x:v>Theme adjacency requires an issuer-specific product and earnings bridge before advancing.</x:v>
      </x:c>
      <x:c r="AH23" s="2" t="str">
        <x:v>No material AI business is established.</x:v>
      </x:c>
      <x:c r="AI23" s="2" t="str">
        <x:v>Provider financials retrieved 2026-10-03. Snapshot valuation multiples have no precise pricing timestamp. Official plugin lacks this Asian listing; USD financials/valuation from local Fiscal.ai normalized output; local close and recent performance unavailable.</x:v>
      </x:c>
      <x:c r="AJ23" s="2" t="str"/>
      <x:c r="AK23" s="2" t="str">
        <x:v>2026-10-03</x:v>
      </x:c>
      <x:c r="AL23" s="2" t="str"/>
      <x:c r="AM23" s="11" t="n">
        <x:v>0.244011</x:v>
      </x:c>
      <x:c r="AN23" s="2" t="str">
        <x:v>Snapshot retrieved 2026-10-03; exchange close unverified</x:v>
      </x:c>
    </x:row>
    <x:row r="24" ht="23" customHeight="1">
      <x:c r="A24" s="9" t="n">
        <x:v>20</x:v>
      </x:c>
      <x:c r="B24" s="2" t="str">
        <x:v>Materials, boards and sockets</x:v>
      </x:c>
      <x:c r="C24" s="2" t="str">
        <x:v>CMP slurry and precision polishing consumables</x:v>
      </x:c>
      <x:c r="D24" s="2" t="str">
        <x:v>Fujimi Incorporated</x:v>
      </x:c>
      <x:c r="E24" s="2" t="str">
        <x:v>TSE:5384</x:v>
      </x:c>
      <x:c r="F24" s="2" t="str">
        <x:v>5384.T</x:v>
      </x:c>
      <x:c r="G24" s="2" t="str">
        <x:v>TSE</x:v>
      </x:c>
      <x:c r="H24" s="9" t="n">
        <x:v>5</x:v>
      </x:c>
      <x:c r="I24" s="2" t="str">
        <x:v>Direct product / infrastructure exposure</x:v>
      </x:c>
      <x:c r="J24" s="2" t="str">
        <x:v>JPY</x:v>
      </x:c>
      <x:c r="K24" s="10"/>
      <x:c r="L24" s="13"/>
      <x:c r="M24" s="10" t="n">
        <x:v>1686.459205900022</x:v>
      </x:c>
      <x:c r="N24" s="10" t="n">
        <x:v>446.107858</x:v>
      </x:c>
      <x:c r="O24" s="2" t="str">
        <x:v>Provider revenue snapshot; reporting period unverified</x:v>
      </x:c>
      <x:c r="P24" s="11"/>
      <x:c r="Q24" s="11" t="n">
        <x:v>0.086926</x:v>
      </x:c>
      <x:c r="R24" s="11" t="n">
        <x:v>0.1498279843310493</x:v>
      </x:c>
      <x:c r="S24" s="11" t="n">
        <x:v>0.2028110693227838</x:v>
      </x:c>
      <x:c r="T24" s="12" t="n">
        <x:v>20.060711828438087</x:v>
      </x:c>
      <x:c r="U24" s="12" t="n">
        <x:v>3.0450288074169487</x:v>
      </x:c>
      <x:c r="V24" s="11" t="n">
        <x:v>0.457672</x:v>
      </x:c>
      <x:c r="W24" s="11" t="n">
        <x:v>0.20927800000000002</x:v>
      </x:c>
      <x:c r="X24" s="11" t="n">
        <x:v>-0.1248343034014871</x:v>
      </x:c>
      <x:c r="Y24" s="11" t="n">
        <x:v>0.1819885282915536</x:v>
      </x:c>
      <x:c r="Z24" s="12" t="n">
        <x:v>0.197306</x:v>
      </x:c>
      <x:c r="AA24" s="10" t="n">
        <x:v>-62.170939</x:v>
      </x:c>
      <x:c r="AB24" s="10" t="n">
        <x:v>166.504699</x:v>
      </x:c>
      <x:c r="AC24" s="11"/>
      <x:c r="AD24" s="11"/>
      <x:c r="AE24" s="2" t="str">
        <x:v>Valuation / expectations gated</x:v>
      </x:c>
      <x:c r="AF24" s="2" t="str">
        <x:v>Stretch 10x tail</x:v>
      </x:c>
      <x:c r="AG24" s="2" t="str">
        <x:v>More material layers and stringent flatness requirements raise consumable polishing demand per wafer, including advanced packaging. Watch customer qualification of new capacity, advanced CMP mix and cash returns on capex.</x:v>
      </x:c>
      <x:c r="AH24" s="2" t="str">
        <x:v>Fabs use less slurry per step, competitors win formulations, new capacity depresses returns or leading-edge growth fails to accelerate the overall company.</x:v>
      </x:c>
      <x:c r="AI24" s="2" t="str">
        <x:v>Provider financials retrieved 2026-10-03. Snapshot valuation multiples have no precise pricing timestamp. Official plugin lacks this Asian listing; USD financials/valuation from local Fiscal.ai normalized output; local close and recent performance unavailable.</x:v>
      </x:c>
      <x:c r="AJ24" s="2" t="str">
        <x:v>https://www.ircms.jp/irexport/fujimiinc/file/a81627212421406.pdf</x:v>
      </x:c>
      <x:c r="AK24" s="2" t="str">
        <x:v>2025-11 (FYMar26 1H presentation; operational plans into 2027)</x:v>
      </x:c>
      <x:c r="AL24" s="2" t="str">
        <x:v>https://www.fujimiinc.co.jp/ir/</x:v>
      </x:c>
      <x:c r="AM24" s="11" t="n">
        <x:v>0.145705</x:v>
      </x:c>
      <x:c r="AN24" s="2" t="str">
        <x:v>Snapshot retrieved 2026-10-03; exchange close unverified</x:v>
      </x:c>
    </x:row>
    <x:row r="25" ht="23" customHeight="1">
      <x:c r="A25" s="9" t="n">
        <x:v>21</x:v>
      </x:c>
      <x:c r="B25" s="2" t="str">
        <x:v>Power and cooling</x:v>
      </x:c>
      <x:c r="C25" s="2" t="str">
        <x:v>AI rack liquid cooling</x:v>
      </x:c>
      <x:c r="D25" s="2" t="str">
        <x:v>Auras Technology</x:v>
      </x:c>
      <x:c r="E25" s="2" t="str">
        <x:v>TPEX:3324</x:v>
      </x:c>
      <x:c r="F25" s="2" t="str">
        <x:v>3324.TWO</x:v>
      </x:c>
      <x:c r="G25" s="2" t="str">
        <x:v>TPEX</x:v>
      </x:c>
      <x:c r="H25" s="9" t="n">
        <x:v>5</x:v>
      </x:c>
      <x:c r="I25" s="2" t="str">
        <x:v>Direct product / infrastructure exposure</x:v>
      </x:c>
      <x:c r="J25" s="2" t="str">
        <x:v>TWD</x:v>
      </x:c>
      <x:c r="K25" s="10"/>
      <x:c r="L25" s="13"/>
      <x:c r="M25" s="10" t="n">
        <x:v>4441.383535936669</x:v>
      </x:c>
      <x:c r="N25" s="10" t="n">
        <x:v>968.156317</x:v>
      </x:c>
      <x:c r="O25" s="2" t="str">
        <x:v>Provider revenue snapshot; reporting period unverified</x:v>
      </x:c>
      <x:c r="P25" s="11"/>
      <x:c r="Q25" s="11" t="n">
        <x:v>0.345798</x:v>
      </x:c>
      <x:c r="R25" s="11" t="n">
        <x:v>0.4441866908265848</x:v>
      </x:c>
      <x:c r="S25" s="11" t="n">
        <x:v>0.6187271345819481</x:v>
      </x:c>
      <x:c r="T25" s="12" t="n">
        <x:v>22.236340533672173</x:v>
      </x:c>
      <x:c r="U25" s="12" t="n">
        <x:v>3.3240425260442303</x:v>
      </x:c>
      <x:c r="V25" s="11" t="n">
        <x:v>0.285197</x:v>
      </x:c>
      <x:c r="W25" s="11" t="n">
        <x:v>0.16138200000000003</x:v>
      </x:c>
      <x:c r="X25" s="11" t="n">
        <x:v>-0.09568742296395097</x:v>
      </x:c>
      <x:c r="Y25" s="11" t="n">
        <x:v>0.1759910622673484</x:v>
      </x:c>
      <x:c r="Z25" s="12" t="n">
        <x:v>0.646335</x:v>
      </x:c>
      <x:c r="AA25" s="10" t="n">
        <x:v>134.418322</x:v>
      </x:c>
      <x:c r="AB25" s="10" t="n">
        <x:v>146.958108</x:v>
      </x:c>
      <x:c r="AC25" s="11"/>
      <x:c r="AD25" s="11"/>
      <x:c r="AE25" s="2" t="str">
        <x:v>Valuation / expectations gated</x:v>
      </x:c>
      <x:c r="AF25" s="2" t="str">
        <x:v>Stretch 10x tail</x:v>
      </x:c>
      <x:c r="AG25" s="2" t="str">
        <x:v>Rising rack power shifts thermal spend from small components toward liquid-cooling systems; full-rack content can grow much faster than server units. Watch rack cooling revenue, manufacturing quality and customer concentration.</x:v>
      </x:c>
      <x:c r="AH25" s="2" t="str">
        <x:v>Cooling components commoditize, leaks or reliability impair qualification, OEMs internalize systems or Taiwan competitors dilute margins.</x:v>
      </x:c>
      <x:c r="AI25" s="2" t="str">
        <x:v>Provider financials retrieved 2026-10-03. Snapshot valuation multiples have no precise pricing timestamp. Official plugin lacks this Asian listing; USD financials/valuation from local Fiscal.ai normalized output; local close and recent performance unavailable.</x:v>
      </x:c>
      <x:c r="AJ25" s="2" t="str">
        <x:v>https://www.auras.com.tw/liquid-cooling-system</x:v>
      </x:c>
      <x:c r="AK25" s="2" t="str">
        <x:v>2026-05-29 (2026 exhibit listing); detailed product evidence 2025-05-19</x:v>
      </x:c>
      <x:c r="AL25" s="2" t="str">
        <x:v>https://www.auras.com.tw/News/NewsContent/14-8</x:v>
      </x:c>
      <x:c r="AM25" s="11" t="n">
        <x:v>0.131005</x:v>
      </x:c>
      <x:c r="AN25" s="2" t="str">
        <x:v>Snapshot retrieved 2026-10-03; exchange close unverified</x:v>
      </x:c>
    </x:row>
    <x:row r="26" ht="23" customHeight="1">
      <x:c r="A26" s="9" t="n">
        <x:v>22</x:v>
      </x:c>
      <x:c r="B26" s="2" t="str">
        <x:v>Materials, boards and sockets</x:v>
      </x:c>
      <x:c r="C26" s="2" t="str">
        <x:v>High-layer HDI AI server circuit boards</x:v>
      </x:c>
      <x:c r="D26" s="2" t="str">
        <x:v>Meiko Electronics</x:v>
      </x:c>
      <x:c r="E26" s="2" t="str">
        <x:v>TSE:6787</x:v>
      </x:c>
      <x:c r="F26" s="2" t="str">
        <x:v>6787.T</x:v>
      </x:c>
      <x:c r="G26" s="2" t="str">
        <x:v>TSE</x:v>
      </x:c>
      <x:c r="H26" s="9" t="n">
        <x:v>4</x:v>
      </x:c>
      <x:c r="I26" s="2" t="str">
        <x:v>Mixed group</x:v>
      </x:c>
      <x:c r="J26" s="2" t="str">
        <x:v>JPY</x:v>
      </x:c>
      <x:c r="K26" s="10"/>
      <x:c r="L26" s="13"/>
      <x:c r="M26" s="10" t="n">
        <x:v>4104.791137192905</x:v>
      </x:c>
      <x:c r="N26" s="10" t="n">
        <x:v>1603.632584</x:v>
      </x:c>
      <x:c r="O26" s="2" t="str">
        <x:v>Provider revenue snapshot; reporting period unverified</x:v>
      </x:c>
      <x:c r="P26" s="11"/>
      <x:c r="Q26" s="11" t="n">
        <x:v>0.155823</x:v>
      </x:c>
      <x:c r="R26" s="11" t="n">
        <x:v>0.3572607248737965</x:v>
      </x:c>
      <x:c r="S26" s="11" t="n">
        <x:v>2.1918246118383062</x:v>
      </x:c>
      <x:c r="T26" s="12" t="n">
        <x:v>19.700304372179538</x:v>
      </x:c>
      <x:c r="U26" s="12" t="n">
        <x:v>1.988476770073645</x:v>
      </x:c>
      <x:c r="V26" s="11" t="n">
        <x:v>0.20586</x:v>
      </x:c>
      <x:c r="W26" s="11" t="n">
        <x:v>0.096108</x:v>
      </x:c>
      <x:c r="X26" s="11" t="n">
        <x:v>-0.09269912771566378</x:v>
      </x:c>
      <x:c r="Y26" s="11" t="n">
        <x:v>0.06126149493909797</x:v>
      </x:c>
      <x:c r="Z26" s="12" t="n">
        <x:v>1.073234</x:v>
      </x:c>
      <x:c r="AA26" s="10" t="n">
        <x:v>741.942627</x:v>
      </x:c>
      <x:c r="AB26" s="10" t="n">
        <x:v>245.147124</x:v>
      </x:c>
      <x:c r="AC26" s="11"/>
      <x:c r="AD26" s="11"/>
      <x:c r="AE26" s="2" t="str">
        <x:v>Valuation / expectations gated</x:v>
      </x:c>
      <x:c r="AF26" s="2" t="str">
        <x:v>Stretch 10x tail</x:v>
      </x:c>
      <x:c r="AG26" s="2" t="str">
        <x:v>AI servers migrate to denser high-layer boards; Vietnam capacity and acquired operations improve mix and geographic relevance. Watch utilization, AI/advanced-board sales and operating cash flow.</x:v>
      </x:c>
      <x:c r="AH26" s="2" t="str">
        <x:v>Low-margin smartphone/automotive mix dominates; yields or expansion costs disappoint; advanced-board competition offsets volume gains.</x:v>
      </x:c>
      <x:c r="AI26" s="2" t="str">
        <x:v>Provider financials retrieved 2026-10-03. Snapshot valuation multiples have no precise pricing timestamp. Official plugin lacks this Asian listing; USD financials/valuation from local Fiscal.ai normalized output; local close and recent performance unavailable.</x:v>
      </x:c>
      <x:c r="AJ26" s="2" t="str">
        <x:v>https://www.meiko-elec.com/english/ir/library/qa/2025h2qa.html</x:v>
      </x:c>
      <x:c r="AK26" s="2" t="str">
        <x:v>2026-05-21</x:v>
      </x:c>
      <x:c r="AL26" s="2" t="str">
        <x:v>https://www.meiko-elec.com/english/pdf/ir/presentation/FY2025/H2.pdf</x:v>
      </x:c>
      <x:c r="AM26" s="11" t="n">
        <x:v>0.07667399999999999</x:v>
      </x:c>
      <x:c r="AN26" s="2" t="str">
        <x:v>Snapshot retrieved 2026-10-03; exchange close unverified</x:v>
      </x:c>
    </x:row>
    <x:row r="27" ht="23" customHeight="1">
      <x:c r="A27" s="9" t="n">
        <x:v>23</x:v>
      </x:c>
      <x:c r="B27" s="2" t="str">
        <x:v>Compute and sites</x:v>
      </x:c>
      <x:c r="C27" s="2" t="str">
        <x:v>AI data-center colocation</x:v>
      </x:c>
      <x:c r="D27" s="2" t="str">
        <x:v>Applied Digital</x:v>
      </x:c>
      <x:c r="E27" s="2" t="str">
        <x:v>NASDAQ:APLD</x:v>
      </x:c>
      <x:c r="F27" s="2" t="str">
        <x:v>APLD</x:v>
      </x:c>
      <x:c r="G27" s="2" t="str">
        <x:v>NasdaqGS</x:v>
      </x:c>
      <x:c r="H27" s="9" t="n">
        <x:v>5</x:v>
      </x:c>
      <x:c r="I27" s="2" t="str">
        <x:v>Direct product / infrastructure exposure</x:v>
      </x:c>
      <x:c r="J27" s="2" t="str">
        <x:v>USD</x:v>
      </x:c>
      <x:c r="K27" s="10" t="n">
        <x:v>25.38</x:v>
      </x:c>
      <x:c r="L27" s="13" t="n">
        <x:v>46297.5</x:v>
      </x:c>
      <x:c r="M27" s="10" t="n">
        <x:v>7397.486063</x:v>
      </x:c>
      <x:c r="N27" s="10" t="n">
        <x:v>611.311</x:v>
      </x:c>
      <x:c r="O27" s="2" t="str">
        <x:v>Provider revenue snapshot; reporting period unverified</x:v>
      </x:c>
      <x:c r="P27" s="11"/>
      <x:c r="Q27" s="11" t="n">
        <x:v>1.22641</x:v>
      </x:c>
      <x:c r="R27" s="11" t="n">
        <x:v>0.7714664387591312</x:v>
      </x:c>
      <x:c r="S27" s="11" t="n">
        <x:v>-0.1409708768133885</x:v>
      </x:c>
      <x:c r="T27" s="12"/>
      <x:c r="U27" s="12" t="n">
        <x:v>15.579651906778382</x:v>
      </x:c>
      <x:c r="V27" s="11" t="n">
        <x:v>0.258789</x:v>
      </x:c>
      <x:c r="W27" s="11" t="n">
        <x:v>-0.285311</x:v>
      </x:c>
      <x:c r="X27" s="11" t="n">
        <x:v>-4.541190981349918</x:v>
      </x:c>
      <x:c r="Y27" s="11" t="n">
        <x:v>-0.09834399119003981</x:v>
      </x:c>
      <x:c r="Z27" s="12" t="n">
        <x:v>1.36231</x:v>
      </x:c>
      <x:c r="AA27" s="10" t="n">
        <x:v>3507.928</x:v>
      </x:c>
      <x:c r="AB27" s="10" t="n">
        <x:v>1591.988</x:v>
      </x:c>
      <x:c r="AC27" s="11" t="n">
        <x:v>-0.2323049001814883</x:v>
      </x:c>
      <x:c r="AD27" s="11" t="n">
        <x:v>-0.04334715416509616</x:v>
      </x:c>
      <x:c r="AE27" s="2" t="str">
        <x:v>Valuation / expectations gated</x:v>
      </x:c>
      <x:c r="AF27" s="2" t="str">
        <x:v>Stretch 10x tail</x:v>
      </x:c>
      <x:c r="AG27" s="2" t="str">
        <x:v>Repeatable campuses can turn land and power into durable rental cash flow; common-equity value depends on interest, preferred capital and minority claims.</x:v>
      </x:c>
      <x:c r="AH27" s="2" t="str">
        <x:v>Construction and power delays; project funding; preferred and minority economics; dilution.</x:v>
      </x:c>
      <x:c r="AI27" s="2" t="str">
        <x:v>Provider financials retrieved 2026-10-03. Snapshot valuation multiples have no precise pricing timestamp. Price and equity value matched to 2026-10-02 via official Fiscal.ai plugin.</x:v>
      </x:c>
      <x:c r="AJ27" s="2" t="str">
        <x:v>https://ir.applieddigital.com/sec-filings/all-sec-filings/content/0001144879-26-000036/apld_invxinvestorpresent.htm</x:v>
      </x:c>
      <x:c r="AK27" s="2" t="str">
        <x:v>2026-04-24</x:v>
      </x:c>
      <x:c r="AL27" s="2" t="str">
        <x:v>https://ir.applieddigital.com/sec-filings/all-sec-filings/content/0001144879-26-000002/apldq226earningsrelease.htm</x:v>
      </x:c>
      <x:c r="AM27" s="11" t="n">
        <x:v>-0.399148</x:v>
      </x:c>
      <x:c r="AN27" s="2" t="str">
        <x:v>2026-10-02</x:v>
      </x:c>
    </x:row>
    <x:row r="28" ht="23" customHeight="1">
      <x:c r="A28" s="9" t="n">
        <x:v>24</x:v>
      </x:c>
      <x:c r="B28" s="2" t="str">
        <x:v>Compute and sites</x:v>
      </x:c>
      <x:c r="C28" s="2" t="str">
        <x:v>AI colocation</x:v>
      </x:c>
      <x:c r="D28" s="2" t="str">
        <x:v>Core Scientific</x:v>
      </x:c>
      <x:c r="E28" s="2" t="str">
        <x:v>NASDAQ:CORZ</x:v>
      </x:c>
      <x:c r="F28" s="2" t="str">
        <x:v>CORZ</x:v>
      </x:c>
      <x:c r="G28" s="2" t="str">
        <x:v>NasdaqGS</x:v>
      </x:c>
      <x:c r="H28" s="9" t="n">
        <x:v>5</x:v>
      </x:c>
      <x:c r="I28" s="2" t="str">
        <x:v>Direct product / infrastructure exposure</x:v>
      </x:c>
      <x:c r="J28" s="2" t="str">
        <x:v>USD</x:v>
      </x:c>
      <x:c r="K28" s="10" t="n">
        <x:v>16.45</x:v>
      </x:c>
      <x:c r="L28" s="13" t="n">
        <x:v>46297.5</x:v>
      </x:c>
      <x:c r="M28" s="10" t="n">
        <x:v>5286.050254</x:v>
      </x:c>
      <x:c r="N28" s="10" t="n">
        <x:v>440.311</x:v>
      </x:c>
      <x:c r="O28" s="2" t="str">
        <x:v>Provider revenue snapshot; reporting period unverified</x:v>
      </x:c>
      <x:c r="P28" s="11"/>
      <x:c r="Q28" s="11" t="n">
        <x:v>-0.060747999999999996</x:v>
      </x:c>
      <x:c r="R28" s="11" t="n">
        <x:v>0.8972654445443711</x:v>
      </x:c>
      <x:c r="S28" s="11"/>
      <x:c r="T28" s="12"/>
      <x:c r="U28" s="12" t="n">
        <x:v>8.857053246717035</x:v>
      </x:c>
      <x:c r="V28" s="11" t="n">
        <x:v>0.321363</x:v>
      </x:c>
      <x:c r="W28" s="11" t="n">
        <x:v>-0.319812</x:v>
      </x:c>
      <x:c r="X28" s="11" t="n">
        <x:v>-2.1751557421913152</x:v>
      </x:c>
      <x:c r="Y28" s="11" t="n">
        <x:v>-0.07293947933867355</x:v>
      </x:c>
      <x:c r="Z28" s="12" t="n">
        <x:v>-1.8217</x:v>
      </x:c>
      <x:c r="AA28" s="10" t="n">
        <x:v>2637.607</x:v>
      </x:c>
      <x:c r="AB28" s="10" t="n">
        <x:v>1769.735</x:v>
      </x:c>
      <x:c r="AC28" s="11" t="n">
        <x:v>-0.2323845076994867</x:v>
      </x:c>
      <x:c r="AD28" s="11" t="n">
        <x:v>-0.07687991021324359</x:v>
      </x:c>
      <x:c r="AE28" s="2" t="str">
        <x:v>Valuation / expectations gated</x:v>
      </x:c>
      <x:c r="AF28" s="2" t="str">
        <x:v>Stretch 10x tail</x:v>
      </x:c>
      <x:c r="AG28" s="2" t="str">
        <x:v>Converts existing mining infrastructure to rent and diversifies beyond CoreWeave.</x:v>
      </x:c>
      <x:c r="AH28" s="2" t="str">
        <x:v>Quarterly capex $797.5m, power delivery, funding and warrant dilution.</x:v>
      </x:c>
      <x:c r="AI28" s="2" t="str">
        <x:v>Provider financials retrieved 2026-10-03. Snapshot valuation multiples have no precise pricing timestamp. Price and equity value matched to 2026-10-02 via official Fiscal.ai plugin.</x:v>
      </x:c>
      <x:c r="AJ28" s="2" t="str">
        <x:v>https://investors.corescientific.com/news-events/press-releases/detail/139/core-scientific-announces-second-quarter-2026-results</x:v>
      </x:c>
      <x:c r="AK28" s="2" t="str">
        <x:v>2026-07-28</x:v>
      </x:c>
      <x:c r="AL28" s="2" t="str">
        <x:v>https://www.sec.gov/Archives/edgar/data/1839341/000114036125039808/ef20057995_ex99-1.htm</x:v>
      </x:c>
      <x:c r="AM28" s="11" t="n">
        <x:v>-3.2489890000000003</x:v>
      </x:c>
      <x:c r="AN28" s="2" t="str">
        <x:v>2026-10-02</x:v>
      </x:c>
    </x:row>
    <x:row r="29" ht="23" customHeight="1">
      <x:c r="A29" s="9" t="n">
        <x:v>25</x:v>
      </x:c>
      <x:c r="B29" s="2" t="str">
        <x:v>Chip design, memory and edge</x:v>
      </x:c>
      <x:c r="C29" s="2" t="str">
        <x:v>Persistent memory / AI cache and checkpointing optionality</x:v>
      </x:c>
      <x:c r="D29" s="2" t="str">
        <x:v>Everspin Technologies, Inc.</x:v>
      </x:c>
      <x:c r="E29" s="2" t="str">
        <x:v>NASDAQ:MRAM</x:v>
      </x:c>
      <x:c r="F29" s="2" t="str">
        <x:v>MRAM</x:v>
      </x:c>
      <x:c r="G29" s="2" t="str">
        <x:v>NasdaqGM</x:v>
      </x:c>
      <x:c r="H29" s="9" t="n">
        <x:v>2</x:v>
      </x:c>
      <x:c r="I29" s="2" t="str">
        <x:v>Adjacent / unproven</x:v>
      </x:c>
      <x:c r="J29" s="2" t="str">
        <x:v>USD</x:v>
      </x:c>
      <x:c r="K29" s="10" t="n">
        <x:v>18.83</x:v>
      </x:c>
      <x:c r="L29" s="13" t="n">
        <x:v>46297.5</x:v>
      </x:c>
      <x:c r="M29" s="10" t="n">
        <x:v>458.512364</x:v>
      </x:c>
      <x:c r="N29" s="10" t="n">
        <x:v>62.471</x:v>
      </x:c>
      <x:c r="O29" s="2" t="str">
        <x:v>Provider revenue snapshot; reporting period unverified</x:v>
      </x:c>
      <x:c r="P29" s="11"/>
      <x:c r="Q29" s="11" t="n">
        <x:v>0.005104999999999999</x:v>
      </x:c>
      <x:c r="R29" s="11" t="n">
        <x:v>0.2496149908865344</x:v>
      </x:c>
      <x:c r="S29" s="11" t="n">
        <x:v>0.2909944487358056</x:v>
      </x:c>
      <x:c r="T29" s="12" t="n">
        <x:v>39.229166666666664</x:v>
      </x:c>
      <x:c r="U29" s="12" t="n">
        <x:v>5.0234580505415165</x:v>
      </x:c>
      <x:c r="V29" s="11" t="n">
        <x:v>0.522818</x:v>
      </x:c>
      <x:c r="W29" s="11" t="n">
        <x:v>-0.155496</x:v>
      </x:c>
      <x:c r="X29" s="11" t="n">
        <x:v>-0.08611995966128283</x:v>
      </x:c>
      <x:c r="Y29" s="11" t="n">
        <x:v>0.0009907653724017162</x:v>
      </x:c>
      <x:c r="Z29" s="12" t="n">
        <x:v>0.038751</x:v>
      </x:c>
      <x:c r="AA29" s="10" t="n">
        <x:v>-41.063</x:v>
      </x:c>
      <x:c r="AB29" s="10" t="n">
        <x:v>43.896</x:v>
      </x:c>
      <x:c r="AC29" s="11" t="n">
        <x:v>-0.016196447230930056</x:v>
      </x:c>
      <x:c r="AD29" s="11" t="n">
        <x:v>0.6532045654082526</x:v>
      </x:c>
      <x:c r="AE29" s="2" t="str">
        <x:v>Exposure not yet proven</x:v>
      </x:c>
      <x:c r="AF29" s="2" t="str">
        <x:v>Unproven optionality</x:v>
      </x:c>
      <x:c r="AG29" s="2" t="str">
        <x:v>Persistent CXL buffers/KV-cache/checkpointing create a valuable new memory tier and multiple customer production ramps.</x:v>
      </x:c>
      <x:c r="AH29" s="2" t="str">
        <x:v>MRAM density/cost fails real workload economics; demo never becomes production; legacy/defense business remains dominant.</x:v>
      </x:c>
      <x:c r="AI29" s="2" t="str">
        <x:v>Provider financials retrieved 2026-10-03. Snapshot valuation multiples have no precise pricing timestamp. Price and equity value matched to 2026-10-02 via official Fiscal.ai plugin.</x:v>
      </x:c>
      <x:c r="AJ29" s="2" t="str">
        <x:v>https://investor.everspin.com/news-releases/news-release-details/everspin-demonstrates-worlds-first-cxl-connected-mram-snia</x:v>
      </x:c>
      <x:c r="AK29" s="2" t="str">
        <x:v>2026-09-29</x:v>
      </x:c>
      <x:c r="AL29" s="2" t="str">
        <x:v>https://everspin.gcs-web.com/news-releases/news-release-details/everspin-reports-unaudited-second-quarter-2026-financial-results</x:v>
      </x:c>
      <x:c r="AM29" s="11" t="n">
        <x:v>-0.042179</x:v>
      </x:c>
      <x:c r="AN29" s="2" t="str">
        <x:v>2026-10-02</x:v>
      </x:c>
    </x:row>
    <x:row r="30" ht="23" customHeight="1">
      <x:c r="A30" s="9" t="n">
        <x:v>26</x:v>
      </x:c>
      <x:c r="B30" s="2" t="str">
        <x:v>Chip design, memory and edge</x:v>
      </x:c>
      <x:c r="C30" s="2" t="str">
        <x:v>Edge-AI processor / connectivity intellectual property</x:v>
      </x:c>
      <x:c r="D30" s="2" t="str">
        <x:v>Ceva, Inc.</x:v>
      </x:c>
      <x:c r="E30" s="2" t="str">
        <x:v>NASDAQ:CEVA</x:v>
      </x:c>
      <x:c r="F30" s="2" t="str">
        <x:v>CEVA</x:v>
      </x:c>
      <x:c r="G30" s="2" t="str">
        <x:v>NasdaqGS</x:v>
      </x:c>
      <x:c r="H30" s="9" t="n">
        <x:v>2</x:v>
      </x:c>
      <x:c r="I30" s="2" t="str">
        <x:v>Adjacent / unproven</x:v>
      </x:c>
      <x:c r="J30" s="2" t="str">
        <x:v>USD</x:v>
      </x:c>
      <x:c r="K30" s="10" t="n">
        <x:v>37.1</x:v>
      </x:c>
      <x:c r="L30" s="13" t="n">
        <x:v>46297.5</x:v>
      </x:c>
      <x:c r="M30" s="10" t="n">
        <x:v>1044.516071</x:v>
      </x:c>
      <x:c r="N30" s="10" t="n">
        <x:v>115.732</x:v>
      </x:c>
      <x:c r="O30" s="2" t="str">
        <x:v>Provider revenue snapshot; reporting period unverified</x:v>
      </x:c>
      <x:c r="P30" s="11"/>
      <x:c r="Q30" s="11" t="n">
        <x:v>0.018362</x:v>
      </x:c>
      <x:c r="R30" s="11" t="n">
        <x:v>0.1365543454736196</x:v>
      </x:c>
      <x:c r="S30" s="11" t="n">
        <x:v>-0.8904554884989667</x:v>
      </x:c>
      <x:c r="T30" s="12" t="n">
        <x:v>53.34291876347951</x:v>
      </x:c>
      <x:c r="U30" s="12" t="n">
        <x:v>6.294724597403899</x:v>
      </x:c>
      <x:c r="V30" s="11" t="n">
        <x:v>0.8747360000000001</x:v>
      </x:c>
      <x:c r="W30" s="11" t="n">
        <x:v>-0.083321</x:v>
      </x:c>
      <x:c r="X30" s="11" t="n">
        <x:v>-0.009185013652231016</x:v>
      </x:c>
      <x:c r="Y30" s="11" t="n">
        <x:v>-0.1965898049749418</x:v>
      </x:c>
      <x:c r="Z30" s="12" t="n">
        <x:v>0.05121000000000001</x:v>
      </x:c>
      <x:c r="AA30" s="10" t="n">
        <x:v>-203.439</x:v>
      </x:c>
      <x:c r="AB30" s="10" t="n">
        <x:v>220.72</x:v>
      </x:c>
      <x:c r="AC30" s="11" t="n">
        <x:v>-0.08213755566551217</x:v>
      </x:c>
      <x:c r="AD30" s="11" t="n">
        <x:v>0.3240542469664527</x:v>
      </x:c>
      <x:c r="AE30" s="2" t="str">
        <x:v>Exposure not yet proven</x:v>
      </x:c>
      <x:c r="AF30" s="2" t="str">
        <x:v>Unproven optionality</x:v>
      </x:c>
      <x:c r="AG30" s="2" t="str">
        <x:v>Edge NPUs/DSPs become royalty-bearing building blocks across physical AI devices, creating high-margin operating leverage from a small business.</x:v>
      </x:c>
      <x:c r="AH30" s="2" t="str">
        <x:v>Licenses do not generate production shipments, royalty/unit economics remain low, competing in-house or open IP displaces Ceva.</x:v>
      </x:c>
      <x:c r="AI30" s="2" t="str">
        <x:v>Provider financials retrieved 2026-10-03. Snapshot valuation multiples have no precise pricing timestamp. Price and equity value matched to 2026-10-02 via official Fiscal.ai plugin.</x:v>
      </x:c>
      <x:c r="AJ30" s="2" t="str">
        <x:v>https://www.sec.gov/Archives/edgar/data/1173489/000143774926026774/ceva20260630_10q.htm</x:v>
      </x:c>
      <x:c r="AK30" s="2" t="str">
        <x:v>2026-08-10</x:v>
      </x:c>
      <x:c r="AL30" s="2" t="str">
        <x:v>https://www.ceva-ip.com/press/ceva-inc-announces-second-quarter-2026-financial-results/</x:v>
      </x:c>
      <x:c r="AM30" s="11" t="n">
        <x:v>-0.094839</x:v>
      </x:c>
      <x:c r="AN30" s="2" t="str">
        <x:v>2026-10-02</x:v>
      </x:c>
    </x:row>
    <x:row r="31" ht="23" customHeight="1">
      <x:c r="A31" s="9" t="n">
        <x:v>27</x:v>
      </x:c>
      <x:c r="B31" s="2" t="str">
        <x:v>Chip design, memory and edge</x:v>
      </x:c>
      <x:c r="C31" s="2" t="str">
        <x:v>Edge AI / machine vision semiconductors</x:v>
      </x:c>
      <x:c r="D31" s="2" t="str">
        <x:v>Ambarella, Inc.</x:v>
      </x:c>
      <x:c r="E31" s="2" t="str">
        <x:v>NASDAQ:AMBA</x:v>
      </x:c>
      <x:c r="F31" s="2" t="str">
        <x:v>AMBA</x:v>
      </x:c>
      <x:c r="G31" s="2" t="str">
        <x:v>NasdaqGS</x:v>
      </x:c>
      <x:c r="H31" s="9" t="n">
        <x:v>2</x:v>
      </x:c>
      <x:c r="I31" s="2" t="str">
        <x:v>Adjacent / unproven</x:v>
      </x:c>
      <x:c r="J31" s="2" t="str">
        <x:v>USD</x:v>
      </x:c>
      <x:c r="K31" s="10" t="n">
        <x:v>68.65</x:v>
      </x:c>
      <x:c r="L31" s="13" t="n">
        <x:v>46297.5</x:v>
      </x:c>
      <x:c r="M31" s="10" t="n">
        <x:v>3030.277659</x:v>
      </x:c>
      <x:c r="N31" s="10" t="n">
        <x:v>417.801</x:v>
      </x:c>
      <x:c r="O31" s="2" t="str">
        <x:v>Provider revenue snapshot; reporting period unverified</x:v>
      </x:c>
      <x:c r="P31" s="11"/>
      <x:c r="Q31" s="11" t="n">
        <x:v>0.128543</x:v>
      </x:c>
      <x:c r="R31" s="11" t="n">
        <x:v>0.1311458422107068</x:v>
      </x:c>
      <x:c r="S31" s="11" t="n">
        <x:v>-0.1508993521894123</x:v>
      </x:c>
      <x:c r="T31" s="12" t="n">
        <x:v>77.30855855855856</x:v>
      </x:c>
      <x:c r="U31" s="12" t="n">
        <x:v>5.968314453117848</x:v>
      </x:c>
      <x:c r="V31" s="11" t="n">
        <x:v>0.585216</x:v>
      </x:c>
      <x:c r="W31" s="11" t="n">
        <x:v>-0.14896800000000002</x:v>
      </x:c>
      <x:c r="X31" s="11" t="n">
        <x:v>0.02326705776194887</x:v>
      </x:c>
      <x:c r="Y31" s="11" t="n">
        <x:v>-0.2834503314153999</x:v>
      </x:c>
      <x:c r="Z31" s="12" t="n">
        <x:v>0.020379</x:v>
      </x:c>
      <x:c r="AA31" s="10" t="n">
        <x:v>-259.69</x:v>
      </x:c>
      <x:c r="AB31" s="10" t="n">
        <x:v>272.332</x:v>
      </x:c>
      <x:c r="AC31" s="11" t="n">
        <x:v>-0.12391526288922916</x:v>
      </x:c>
      <x:c r="AD31" s="11" t="n">
        <x:v>-0.18429182509505693</x:v>
      </x:c>
      <x:c r="AE31" s="2" t="str">
        <x:v>Exposure not yet proven</x:v>
      </x:c>
      <x:c r="AF31" s="2" t="str">
        <x:v>Unproven optionality</x:v>
      </x:c>
      <x:c r="AG31" s="2" t="str">
        <x:v>Physical AI/robotics vision processors drive new design-win revenue and software-enabled differentiation.</x:v>
      </x:c>
      <x:c r="AH31" s="2" t="str">
        <x:v>Wins stay in prototype, automotive timelines extend, customers choose alternative SoCs, or growth remains modest.</x:v>
      </x:c>
      <x:c r="AI31" s="2" t="str">
        <x:v>Provider financials retrieved 2026-10-03. Snapshot valuation multiples have no precise pricing timestamp. Price and equity value matched to 2026-10-02 via official Fiscal.ai plugin.</x:v>
      </x:c>
      <x:c r="AJ31" s="2" t="str">
        <x:v>https://investor.ambarella.com/news-releases/news-release-details/ambarella-inc-announces-second-quarter-fiscal-year-2027</x:v>
      </x:c>
      <x:c r="AK31" s="2" t="str">
        <x:v>2026-09-03</x:v>
      </x:c>
      <x:c r="AL31" s="2" t="str">
        <x:v>https://www.ambarella.com/news/ambarella-inc-announces-second-quarter-fiscal-year-2027-financial-results/</x:v>
      </x:c>
      <x:c r="AM31" s="11" t="n">
        <x:v>-0.13480999999999999</x:v>
      </x:c>
      <x:c r="AN31" s="2" t="str">
        <x:v>2026-10-02</x:v>
      </x:c>
    </x:row>
    <x:row r="32" ht="23" customHeight="1">
      <x:c r="A32" s="9" t="n">
        <x:v>28</x:v>
      </x:c>
      <x:c r="B32" s="2" t="str">
        <x:v>Compute and sites</x:v>
      </x:c>
      <x:c r="C32" s="2" t="str">
        <x:v>AI data-center colocation</x:v>
      </x:c>
      <x:c r="D32" s="2" t="str">
        <x:v>TeraWulf</x:v>
      </x:c>
      <x:c r="E32" s="2" t="str">
        <x:v>NASDAQ:WULF</x:v>
      </x:c>
      <x:c r="F32" s="2" t="str">
        <x:v>WULF</x:v>
      </x:c>
      <x:c r="G32" s="2" t="str">
        <x:v>NasdaqCM</x:v>
      </x:c>
      <x:c r="H32" s="9" t="n">
        <x:v>5</x:v>
      </x:c>
      <x:c r="I32" s="2" t="str">
        <x:v>Direct product / infrastructure exposure</x:v>
      </x:c>
      <x:c r="J32" s="2" t="str">
        <x:v>USD</x:v>
      </x:c>
      <x:c r="K32" s="10" t="n">
        <x:v>15.49</x:v>
      </x:c>
      <x:c r="L32" s="13" t="n">
        <x:v>46297.5</x:v>
      </x:c>
      <x:c r="M32" s="10" t="n">
        <x:v>7729.024807</x:v>
      </x:c>
      <x:c r="N32" s="10" t="n">
        <x:v>165.193</x:v>
      </x:c>
      <x:c r="O32" s="2" t="str">
        <x:v>Provider revenue snapshot; reporting period unverified</x:v>
      </x:c>
      <x:c r="P32" s="11"/>
      <x:c r="Q32" s="11" t="n">
        <x:v>0.598816</x:v>
      </x:c>
      <x:c r="R32" s="11" t="n">
        <x:v>1.315722504147467</x:v>
      </x:c>
      <x:c r="S32" s="11" t="n">
        <x:v>0.5886502207249789</x:v>
      </x:c>
      <x:c r="T32" s="12"/>
      <x:c r="U32" s="12" t="n">
        <x:v>19.372012305388875</x:v>
      </x:c>
      <x:c r="V32" s="11" t="n">
        <x:v>0.69262</x:v>
      </x:c>
      <x:c r="W32" s="11" t="n">
        <x:v>-2.0706379999999998</x:v>
      </x:c>
      <x:c r="X32" s="11" t="n">
        <x:v>-16.55990871283892</x:v>
      </x:c>
      <x:c r="Y32" s="11" t="n">
        <x:v>-0.123670686684794</x:v>
      </x:c>
      <x:c r="Z32" s="12" t="n">
        <x:v>35.496475</x:v>
      </x:c>
      <x:c r="AA32" s="10" t="n">
        <x:v>2617.533</x:v>
      </x:c>
      <x:c r="AB32" s="10" t="n">
        <x:v>2619.191</x:v>
      </x:c>
      <x:c r="AC32" s="11" t="n">
        <x:v>-0.26864966949952784</x:v>
      </x:c>
      <x:c r="AD32" s="11" t="n">
        <x:v>0.299496644295302</x:v>
      </x:c>
      <x:c r="AE32" s="2" t="str">
        <x:v>Valuation / expectations gated</x:v>
      </x:c>
      <x:c r="AF32" s="2" t="str">
        <x:v>Stretch 10x tail</x:v>
      </x:c>
      <x:c r="AG32" s="2" t="str">
        <x:v>Phased power-backed campuses become recurring rent; credit support helps project finance.</x:v>
      </x:c>
      <x:c r="AH32" s="2" t="str">
        <x:v>Construction, substantial converts and warrants, rising share count, power approvals.</x:v>
      </x:c>
      <x:c r="AI32" s="2" t="str">
        <x:v>Provider financials retrieved 2026-10-03. Snapshot valuation multiples have no precise pricing timestamp. Price and equity value matched to 2026-10-02 via official Fiscal.ai plugin.</x:v>
      </x:c>
      <x:c r="AJ32" s="2" t="str">
        <x:v>https://investors.terawulf.com/news-events/press-releases/detail/144/terawulf-reports-second-quarter-2026-results</x:v>
      </x:c>
      <x:c r="AK32" s="2" t="str">
        <x:v>2026-08-05</x:v>
      </x:c>
      <x:c r="AL32" s="2" t="str">
        <x:v>https://investors.terawulf.com/news-events/press-releases/detail/142/terawulf-announces-anthropic-lease-at-justified-data-campus-and-sale-of-majority-interest-in-abernathy-joint-venture-to-fluidstack</x:v>
      </x:c>
      <x:c r="AM32" s="11" t="n">
        <x:v>-11.799404</x:v>
      </x:c>
      <x:c r="AN32" s="2" t="str">
        <x:v>2026-10-02</x:v>
      </x:c>
    </x:row>
    <x:row r="33" ht="23" customHeight="1">
      <x:c r="A33" s="9" t="n">
        <x:v>29</x:v>
      </x:c>
      <x:c r="B33" s="2" t="str">
        <x:v>Compute and sites</x:v>
      </x:c>
      <x:c r="C33" s="2" t="str">
        <x:v>AI data-center colocation</x:v>
      </x:c>
      <x:c r="D33" s="2" t="str">
        <x:v>Cipher Digital (formerly Cipher Mining)</x:v>
      </x:c>
      <x:c r="E33" s="2" t="str">
        <x:v>NASDAQ:CIFR</x:v>
      </x:c>
      <x:c r="F33" s="2" t="str">
        <x:v>CIFR</x:v>
      </x:c>
      <x:c r="G33" s="2" t="str">
        <x:v>NasdaqGS</x:v>
      </x:c>
      <x:c r="H33" s="9" t="n">
        <x:v>5</x:v>
      </x:c>
      <x:c r="I33" s="2" t="str">
        <x:v>Direct product / infrastructure exposure</x:v>
      </x:c>
      <x:c r="J33" s="2" t="str">
        <x:v>USD</x:v>
      </x:c>
      <x:c r="K33" s="10" t="n">
        <x:v>15.71</x:v>
      </x:c>
      <x:c r="L33" s="13" t="n">
        <x:v>46297.5</x:v>
      </x:c>
      <x:c r="M33" s="10" t="n">
        <x:v>6520.132643</x:v>
      </x:c>
      <x:c r="N33" s="10" t="n">
        <x:v>191.093</x:v>
      </x:c>
      <x:c r="O33" s="2" t="str">
        <x:v>Provider revenue snapshot; reporting period unverified</x:v>
      </x:c>
      <x:c r="P33" s="11"/>
      <x:c r="Q33" s="11" t="n">
        <x:v>0.504121</x:v>
      </x:c>
      <x:c r="R33" s="11" t="n">
        <x:v>0.9431836288215374</x:v>
      </x:c>
      <x:c r="S33" s="11" t="n">
        <x:v>-0.584397327492533</x:v>
      </x:c>
      <x:c r="T33" s="12"/>
      <x:c r="U33" s="12" t="n">
        <x:v>18.951600164470623</x:v>
      </x:c>
      <x:c r="V33" s="11" t="n">
        <x:v>-0.10036400000000001</x:v>
      </x:c>
      <x:c r="W33" s="11" t="n">
        <x:v>-0.284233</x:v>
      </x:c>
      <x:c r="X33" s="11" t="n">
        <x:v>-7.824990972981742</x:v>
      </x:c>
      <x:c r="Y33" s="11" t="n">
        <x:v>-0.113658015812636</x:v>
      </x:c>
      <x:c r="Z33" s="12" t="n">
        <x:v>9.505628</x:v>
      </x:c>
      <x:c r="AA33" s="10" t="n">
        <x:v>4754.971</x:v>
      </x:c>
      <x:c r="AB33" s="10" t="n">
        <x:v>1394.015</x:v>
      </x:c>
      <x:c r="AC33" s="11" t="n">
        <x:v>-0.21606786427145697</x:v>
      </x:c>
      <x:c r="AD33" s="11" t="n">
        <x:v>0.06870748299319729</x:v>
      </x:c>
      <x:c r="AE33" s="2" t="str">
        <x:v>Valuation / expectations gated</x:v>
      </x:c>
      <x:c r="AF33" s="2" t="str">
        <x:v>Stretch 10x tail</x:v>
      </x:c>
      <x:c r="AG33" s="2" t="str">
        <x:v>Repeatable project finance converts power-backed sites into long-duration rent.</x:v>
      </x:c>
      <x:c r="AH33" s="2" t="str">
        <x:v>Cost overruns, warrants, ERCOT approvals, tenant failure, debt and dilution.</x:v>
      </x:c>
      <x:c r="AI33" s="2" t="str">
        <x:v>Provider financials retrieved 2026-10-03. Snapshot valuation multiples have no precise pricing timestamp. Price and equity value matched to 2026-10-02 via official Fiscal.ai plugin.</x:v>
      </x:c>
      <x:c r="AJ33" s="2" t="str">
        <x:v>https://investors.cipherdigital.com/news-releases/news-release-details/cipher-digital-provides-second-quarter-2026-business-update</x:v>
      </x:c>
      <x:c r="AK33" s="2" t="str">
        <x:v>2026-08-04</x:v>
      </x:c>
      <x:c r="AL33" s="2" t="str">
        <x:v>https://investors.cipherdigital.com/static-files/5ac7d692-7e1d-413c-b929-e08ee809828b</x:v>
      </x:c>
      <x:c r="AM33" s="11" t="n">
        <x:v>-5.857530000000001</x:v>
      </x:c>
      <x:c r="AN33" s="2" t="str">
        <x:v>2026-10-02</x:v>
      </x:c>
    </x:row>
    <x:row r="34" ht="23" customHeight="1">
      <x:c r="A34" s="9" t="n">
        <x:v>30</x:v>
      </x:c>
      <x:c r="B34" s="2" t="str">
        <x:v>Compute and sites</x:v>
      </x:c>
      <x:c r="C34" s="2" t="str">
        <x:v>AI colocation pivot</x:v>
      </x:c>
      <x:c r="D34" s="2" t="str">
        <x:v>Riot Platforms</x:v>
      </x:c>
      <x:c r="E34" s="2" t="str">
        <x:v>NASDAQ:RIOT</x:v>
      </x:c>
      <x:c r="F34" s="2" t="str">
        <x:v>RIOT</x:v>
      </x:c>
      <x:c r="G34" s="2" t="str">
        <x:v>NasdaqCM</x:v>
      </x:c>
      <x:c r="H34" s="9" t="n">
        <x:v>4</x:v>
      </x:c>
      <x:c r="I34" s="2" t="str">
        <x:v>Mixed group</x:v>
      </x:c>
      <x:c r="J34" s="2" t="str">
        <x:v>USD</x:v>
      </x:c>
      <x:c r="K34" s="10" t="n">
        <x:v>19.73</x:v>
      </x:c>
      <x:c r="L34" s="13" t="n">
        <x:v>46297.5</x:v>
      </x:c>
      <x:c r="M34" s="10" t="n">
        <x:v>7403.858788</x:v>
      </x:c>
      <x:c r="N34" s="10" t="n">
        <x:v>674.514</x:v>
      </x:c>
      <x:c r="O34" s="2" t="str">
        <x:v>Provider revenue snapshot; reporting period unverified</x:v>
      </x:c>
      <x:c r="P34" s="11"/>
      <x:c r="Q34" s="11" t="n">
        <x:v>0.38043999999999994</x:v>
      </x:c>
      <x:c r="R34" s="11" t="n">
        <x:v>0.1114734380486151</x:v>
      </x:c>
      <x:c r="S34" s="11" t="n">
        <x:v>-0.23990891234111839</x:v>
      </x:c>
      <x:c r="T34" s="12"/>
      <x:c r="U34" s="12" t="n">
        <x:v>9.75980343793477</x:v>
      </x:c>
      <x:c r="V34" s="11" t="n">
        <x:v>0.282569</x:v>
      </x:c>
      <x:c r="W34" s="11" t="n">
        <x:v>-1.897873</x:v>
      </x:c>
      <x:c r="X34" s="11" t="n">
        <x:v>-1.4013660205718488</x:v>
      </x:c>
      <x:c r="Y34" s="11" t="n">
        <x:v>-0.11113632560603269</x:v>
      </x:c>
      <x:c r="Z34" s="12" t="n">
        <x:v>0.400341</x:v>
      </x:c>
      <x:c r="AA34" s="10" t="n">
        <x:v>406.412</x:v>
      </x:c>
      <x:c r="AB34" s="10" t="n">
        <x:v>471.383</x:v>
      </x:c>
      <x:c r="AC34" s="11" t="n">
        <x:v>-0.10764360018091357</x:v>
      </x:c>
      <x:c r="AD34" s="11" t="n">
        <x:v>0.014917695473251058</x:v>
      </x:c>
      <x:c r="AE34" s="2" t="str">
        <x:v>Valuation / expectations gated</x:v>
      </x:c>
      <x:c r="AF34" s="2" t="str">
        <x:v>Stretch 10x tail</x:v>
      </x:c>
      <x:c r="AG34" s="2" t="str">
        <x:v>Fully approved interconnection can become financeable AI landlord assets.</x:v>
      </x:c>
      <x:c r="AH34" s="2" t="str">
        <x:v>BTC funding volatility, construction, power regulations, financing and dilution.</x:v>
      </x:c>
      <x:c r="AI34" s="2" t="str">
        <x:v>Provider financials retrieved 2026-10-03. Snapshot valuation multiples have no precise pricing timestamp. Price and equity value matched to 2026-10-02 via official Fiscal.ai plugin.</x:v>
      </x:c>
      <x:c r="AJ34" s="2" t="str">
        <x:v>https://www.riotplatforms.com/riot-platforms-reports-second-quarter-2026-financial-results-and-strategic-highlights/</x:v>
      </x:c>
      <x:c r="AK34" s="2" t="str">
        <x:v>2026-08-10</x:v>
      </x:c>
      <x:c r="AL34" s="2" t="str">
        <x:v>https://www.sec.gov/Archives/edgar/data/1167419/000110465926093406/riot-20260810xex99d2.htm</x:v>
      </x:c>
      <x:c r="AM34" s="11" t="n">
        <x:v>-1.962768</x:v>
      </x:c>
      <x:c r="AN34" s="2" t="str">
        <x:v>2026-10-02</x:v>
      </x:c>
    </x:row>
    <x:row r="35" ht="23" customHeight="1">
      <x:c r="A35" s="9" t="n">
        <x:v>31</x:v>
      </x:c>
      <x:c r="B35" s="2" t="str">
        <x:v>Compute and sites</x:v>
      </x:c>
      <x:c r="C35" s="2" t="str">
        <x:v>AI power and campuses</x:v>
      </x:c>
      <x:c r="D35" s="2" t="str">
        <x:v>Hut 8</x:v>
      </x:c>
      <x:c r="E35" s="2" t="str">
        <x:v>NASDAQ:HUT</x:v>
      </x:c>
      <x:c r="F35" s="2" t="str">
        <x:v>HUT</x:v>
      </x:c>
      <x:c r="G35" s="2" t="str">
        <x:v>NasdaqGS</x:v>
      </x:c>
      <x:c r="H35" s="9" t="n">
        <x:v>4</x:v>
      </x:c>
      <x:c r="I35" s="2" t="str">
        <x:v>Mixed group</x:v>
      </x:c>
      <x:c r="J35" s="2" t="str">
        <x:v>USD</x:v>
      </x:c>
      <x:c r="K35" s="10" t="n">
        <x:v>89.63</x:v>
      </x:c>
      <x:c r="L35" s="13" t="n">
        <x:v>46297.5</x:v>
      </x:c>
      <x:c r="M35" s="10" t="n">
        <x:v>11047.746117</x:v>
      </x:c>
      <x:c r="N35" s="10" t="n">
        <x:v>317.953</x:v>
      </x:c>
      <x:c r="O35" s="2" t="str">
        <x:v>Provider revenue snapshot; reporting period unverified</x:v>
      </x:c>
      <x:c r="P35" s="11"/>
      <x:c r="Q35" s="11"/>
      <x:c r="R35" s="11" t="n">
        <x:v>0.5459136495889643</x:v>
      </x:c>
      <x:c r="S35" s="11" t="n">
        <x:v>-0.4199581065726019</x:v>
      </x:c>
      <x:c r="T35" s="12"/>
      <x:c r="U35" s="12" t="n">
        <x:v>59.55021944223326</x:v>
      </x:c>
      <x:c r="V35" s="11" t="n">
        <x:v>0.623283</x:v>
      </x:c>
      <x:c r="W35" s="11" t="n">
        <x:v>-2.940639</x:v>
      </x:c>
      <x:c r="X35" s="11" t="n">
        <x:v>-2.559642462879734</x:v>
      </x:c>
      <x:c r="Y35" s="11"/>
      <x:c r="Z35" s="12" t="n">
        <x:v>4.37212</x:v>
      </x:c>
      <x:c r="AA35" s="10" t="n">
        <x:v>7435.264</x:v>
      </x:c>
      <x:c r="AB35" s="10" t="n">
        <x:v>233.579</x:v>
      </x:c>
      <x:c r="AC35" s="11" t="n">
        <x:v>-0.07731109738521724</x:v>
      </x:c>
      <x:c r="AD35" s="11" t="n">
        <x:v>1.235162094763092</x:v>
      </x:c>
      <x:c r="AE35" s="2" t="str">
        <x:v>Valuation / expectations gated</x:v>
      </x:c>
      <x:c r="AF35" s="2" t="str">
        <x:v>Very remote at current value</x:v>
      </x:c>
      <x:c r="AG35" s="2" t="str">
        <x:v>Power origination plus lease-matched financing could build a repeatable landlord platform.</x:v>
      </x:c>
      <x:c r="AH35" s="2" t="str">
        <x:v>Construction costs, geography and weather, interconnections, aggressive leverage and tenant exposure.</x:v>
      </x:c>
      <x:c r="AI35" s="2" t="str">
        <x:v>Provider financials retrieved 2026-10-03. Snapshot valuation multiples have no precise pricing timestamp. Price and equity value matched to 2026-10-02 via official Fiscal.ai plugin.</x:v>
      </x:c>
      <x:c r="AJ35" s="2" t="str">
        <x:v>https://www.hut8.com/news-insights/press-releases/hut-8-reports-second-quarter-2026-results</x:v>
      </x:c>
      <x:c r="AK35" s="2" t="str">
        <x:v>2026-07-20 / 2026-08-04</x:v>
      </x:c>
      <x:c r="AL35" s="2" t="str">
        <x:v>https://www.hut8.com/news-insights/press-releases/hut-8-reports-first-quarter-2026-results</x:v>
      </x:c>
      <x:c r="AM35" s="11" t="n">
        <x:v>-1.8858510000000002</x:v>
      </x:c>
      <x:c r="AN35" s="2" t="str">
        <x:v>2026-10-02</x:v>
      </x:c>
    </x:row>
    <x:row r="36" ht="23" customHeight="1">
      <x:c r="A36" s="9" t="n">
        <x:v>32</x:v>
      </x:c>
      <x:c r="B36" s="2" t="str">
        <x:v>Compute and sites</x:v>
      </x:c>
      <x:c r="C36" s="2" t="str">
        <x:v>Integrated AI cloud</x:v>
      </x:c>
      <x:c r="D36" s="2" t="str">
        <x:v>IREN Limited</x:v>
      </x:c>
      <x:c r="E36" s="2" t="str">
        <x:v>NASDAQ:IREN</x:v>
      </x:c>
      <x:c r="F36" s="2" t="str">
        <x:v>IREN</x:v>
      </x:c>
      <x:c r="G36" s="2" t="str">
        <x:v>NasdaqGS</x:v>
      </x:c>
      <x:c r="H36" s="9" t="n">
        <x:v>5</x:v>
      </x:c>
      <x:c r="I36" s="2" t="str">
        <x:v>Direct product / infrastructure exposure</x:v>
      </x:c>
      <x:c r="J36" s="2" t="str">
        <x:v>USD</x:v>
      </x:c>
      <x:c r="K36" s="10" t="n">
        <x:v>41.76</x:v>
      </x:c>
      <x:c r="L36" s="13" t="n">
        <x:v>46297.5</x:v>
      </x:c>
      <x:c r="M36" s="10" t="n">
        <x:v>16455.88914</x:v>
      </x:c>
      <x:c r="N36" s="10" t="n">
        <x:v>707.007</x:v>
      </x:c>
      <x:c r="O36" s="2" t="str">
        <x:v>Provider revenue snapshot; reporting period unverified</x:v>
      </x:c>
      <x:c r="P36" s="11"/>
      <x:c r="Q36" s="11" t="n">
        <x:v>1.107698</x:v>
      </x:c>
      <x:c r="R36" s="11" t="n">
        <x:v>2.215428425197362</x:v>
      </x:c>
      <x:c r="S36" s="11" t="n">
        <x:v>0.6792244852296764</x:v>
      </x:c>
      <x:c r="T36" s="12"/>
      <x:c r="U36" s="12" t="n">
        <x:v>6.566853796307518</x:v>
      </x:c>
      <x:c r="V36" s="11" t="n">
        <x:v>0.6892440000000001</x:v>
      </x:c>
      <x:c r="W36" s="11" t="n">
        <x:v>-0.53571</x:v>
      </x:c>
      <x:c r="X36" s="11" t="n">
        <x:v>-3.1579163996961843</x:v>
      </x:c>
      <x:c r="Y36" s="11" t="n">
        <x:v>-0.04558372789214167</x:v>
      </x:c>
      <x:c r="Z36" s="12" t="n">
        <x:v>1.872969</x:v>
      </x:c>
      <x:c r="AA36" s="10" t="n">
        <x:v>1943.935</x:v>
      </x:c>
      <x:c r="AB36" s="10" t="n">
        <x:v>5895.591</x:v>
      </x:c>
      <x:c r="AC36" s="11" t="n">
        <x:v>0.07573415765069536</x:v>
      </x:c>
      <x:c r="AD36" s="11" t="n">
        <x:v>-0.1724137931034483</x:v>
      </x:c>
      <x:c r="AE36" s="2" t="str">
        <x:v>Valuation / expectations gated</x:v>
      </x:c>
      <x:c r="AF36" s="2" t="str">
        <x:v>Very remote at current value</x:v>
      </x:c>
      <x:c r="AG36" s="2" t="str">
        <x:v>Integrated land, power and GPU cloud can scale exceptionally; customer prepayments ease funding.</x:v>
      </x:c>
      <x:c r="AH36" s="2" t="str">
        <x:v>GPU commissioning, customer acceptance, pricing, utilization, short hardware life and dilution.</x:v>
      </x:c>
      <x:c r="AI36" s="2" t="str">
        <x:v>Provider financials retrieved 2026-10-03. Snapshot valuation multiples have no precise pricing timestamp. Price and equity value matched to 2026-10-02 via official Fiscal.ai plugin.</x:v>
      </x:c>
      <x:c r="AJ36" s="2" t="str">
        <x:v>https://iren.gcs-web.com/news-releases/news-release-details/iren-signs-28bn-new-customer-contracts-leading-ai-developers</x:v>
      </x:c>
      <x:c r="AK36" s="2" t="str">
        <x:v>2026-07-20 / FY2026</x:v>
      </x:c>
      <x:c r="AL36" s="2" t="str">
        <x:v>https://www.sec.gov/Archives/edgar/data/1878848/000187884826000052/iren-20260630.htm</x:v>
      </x:c>
      <x:c r="AM36" s="11" t="n">
        <x:v>-0.993796</x:v>
      </x:c>
      <x:c r="AN36" s="2" t="str">
        <x:v>2026-10-02</x:v>
      </x:c>
    </x:row>
    <x:row r="37" ht="23" customHeight="1">
      <x:c r="A37" s="9" t="n">
        <x:v>33</x:v>
      </x:c>
      <x:c r="B37" s="2" t="str">
        <x:v>Power and cooling</x:v>
      </x:c>
      <x:c r="C37" s="2" t="str">
        <x:v>GaN/SiC high-voltage power</x:v>
      </x:c>
      <x:c r="D37" s="2" t="str">
        <x:v>Navitas Semiconductor</x:v>
      </x:c>
      <x:c r="E37" s="2" t="str">
        <x:v>NASDAQ:NVTS</x:v>
      </x:c>
      <x:c r="F37" s="2" t="str">
        <x:v>NVTS</x:v>
      </x:c>
      <x:c r="G37" s="2" t="str">
        <x:v>NasdaqGM</x:v>
      </x:c>
      <x:c r="H37" s="9" t="n">
        <x:v>5</x:v>
      </x:c>
      <x:c r="I37" s="2" t="str">
        <x:v>Direct product / infrastructure exposure</x:v>
      </x:c>
      <x:c r="J37" s="2" t="str">
        <x:v>USD</x:v>
      </x:c>
      <x:c r="K37" s="10" t="n">
        <x:v>12.4</x:v>
      </x:c>
      <x:c r="L37" s="13" t="n">
        <x:v>46297.5</x:v>
      </x:c>
      <x:c r="M37" s="10" t="n">
        <x:v>3237.559251</x:v>
      </x:c>
      <x:c r="N37" s="10" t="n">
        <x:v>36.535</x:v>
      </x:c>
      <x:c r="O37" s="2" t="str">
        <x:v>Provider revenue snapshot; reporting period unverified</x:v>
      </x:c>
      <x:c r="P37" s="11"/>
      <x:c r="Q37" s="11" t="n">
        <x:v>-0.122179</x:v>
      </x:c>
      <x:c r="R37" s="11" t="n">
        <x:v>0.27164978281631114</x:v>
      </x:c>
      <x:c r="S37" s="11" t="n">
        <x:v>-0.1473879144528547</x:v>
      </x:c>
      <x:c r="T37" s="12"/>
      <x:c r="U37" s="12" t="n">
        <x:v>43.66028038781155</x:v>
      </x:c>
      <x:c r="V37" s="11" t="n">
        <x:v>0.381196</x:v>
      </x:c>
      <x:c r="W37" s="11" t="n">
        <x:v>-2.523333</x:v>
      </x:c>
      <x:c r="X37" s="11" t="n">
        <x:v>-1.8570411933762139</x:v>
      </x:c>
      <x:c r="Y37" s="11" t="n">
        <x:v>-0.4613326807693351</x:v>
      </x:c>
      <x:c r="Z37" s="12" t="n">
        <x:v>0.006408000000000001</x:v>
      </x:c>
      <x:c r="AA37" s="10" t="n">
        <x:v>-552.273</x:v>
      </x:c>
      <x:c r="AB37" s="10" t="n">
        <x:v>557.409</x:v>
      </x:c>
      <x:c r="AC37" s="11" t="n">
        <x:v>-0.14246196403872757</x:v>
      </x:c>
      <x:c r="AD37" s="11" t="n">
        <x:v>0.5856777493606138</x:v>
      </x:c>
      <x:c r="AE37" s="2" t="str">
        <x:v>Valuation / expectations gated</x:v>
      </x:c>
      <x:c r="AF37" s="2" t="str">
        <x:v>Very remote at current value</x:v>
      </x:c>
      <x:c r="AG37" s="2" t="str">
        <x:v>A new800V architecture could make GaN/SiC content a bottleneck and enable tiny sales base to compound at an exceptional rate. Equity must earn valuation through actual production wins.</x:v>
      </x:c>
      <x:c r="AH37" s="2" t="str">
        <x:v>Supplier selection lost to incumbents,800V adoption delayed, design wins fail to convert, capacity/yield issues, dilution or acquisition integration.</x:v>
      </x:c>
      <x:c r="AI37" s="2" t="str">
        <x:v>Provider financials retrieved 2026-10-03. Snapshot valuation multiples have no precise pricing timestamp. Price and equity value matched to 2026-10-02 via official Fiscal.ai plugin.</x:v>
      </x:c>
      <x:c r="AJ37" s="2" t="str">
        <x:v>https://www.sec.gov/Archives/edgar/data/1821769/000162828026049795/exhibit991-navitassemicond.htm</x:v>
      </x:c>
      <x:c r="AK37" s="2" t="str">
        <x:v>2026-07-27</x:v>
      </x:c>
      <x:c r="AL37" s="2" t="str">
        <x:v>https://ir.navitassemi.com/node/10941/pdf</x:v>
      </x:c>
      <x:c r="AM37" s="11" t="n">
        <x:v>-8.56855</x:v>
      </x:c>
      <x:c r="AN37" s="2" t="str">
        <x:v>2026-10-02</x:v>
      </x:c>
    </x:row>
    <x:row r="38" ht="23" customHeight="1">
      <x:c r="A38" s="9" t="n">
        <x:v>34</x:v>
      </x:c>
      <x:c r="B38" s="2" t="str">
        <x:v>Semiconductor equipment</x:v>
      </x:c>
      <x:c r="C38" s="2" t="str">
        <x:v>AI processor / silicon-photonics burn-in testing</x:v>
      </x:c>
      <x:c r="D38" s="2" t="str">
        <x:v>Aehr Test Systems</x:v>
      </x:c>
      <x:c r="E38" s="2" t="str">
        <x:v>NASDAQ:AEHR</x:v>
      </x:c>
      <x:c r="F38" s="2" t="str">
        <x:v>AEHR</x:v>
      </x:c>
      <x:c r="G38" s="2" t="str">
        <x:v>NasdaqCM</x:v>
      </x:c>
      <x:c r="H38" s="9" t="n">
        <x:v>5</x:v>
      </x:c>
      <x:c r="I38" s="2" t="str">
        <x:v>Direct product / infrastructure exposure</x:v>
      </x:c>
      <x:c r="J38" s="2" t="str">
        <x:v>USD</x:v>
      </x:c>
      <x:c r="K38" s="10" t="n">
        <x:v>107.21</x:v>
      </x:c>
      <x:c r="L38" s="13" t="n">
        <x:v>46297.5</x:v>
      </x:c>
      <x:c r="M38" s="10" t="n">
        <x:v>3497.238445</x:v>
      </x:c>
      <x:c r="N38" s="10" t="n">
        <x:v>50.001</x:v>
      </x:c>
      <x:c r="O38" s="2" t="str">
        <x:v>Provider revenue snapshot; reporting period unverified</x:v>
      </x:c>
      <x:c r="P38" s="11"/>
      <x:c r="Q38" s="11" t="n">
        <x:v>-0.083551</x:v>
      </x:c>
      <x:c r="R38" s="11" t="n">
        <x:v>1.009055965841301</x:v>
      </x:c>
      <x:c r="S38" s="11"/>
      <x:c r="T38" s="12" t="n">
        <x:v>142.94666666666666</x:v>
      </x:c>
      <x:c r="U38" s="12" t="n">
        <x:v>24.88450348598268</x:v>
      </x:c>
      <x:c r="V38" s="11" t="n">
        <x:v>0.353012</x:v>
      </x:c>
      <x:c r="W38" s="11" t="n">
        <x:v>-0.282854</x:v>
      </x:c>
      <x:c r="X38" s="11" t="n">
        <x:v>-0.10751784964300709</x:v>
      </x:c>
      <x:c r="Y38" s="11" t="n">
        <x:v>0.23162945850800182</x:v>
      </x:c>
      <x:c r="Z38" s="12" t="n">
        <x:v>0.045018</x:v>
      </x:c>
      <x:c r="AA38" s="10" t="n">
        <x:v>-106.476</x:v>
      </x:c>
      <x:c r="AB38" s="10" t="n">
        <x:v>116.358</x:v>
      </x:c>
      <x:c r="AC38" s="11" t="n">
        <x:v>0.5324471126357919</x:v>
      </x:c>
      <x:c r="AD38" s="11" t="n">
        <x:v>2.4561573178594456</x:v>
      </x:c>
      <x:c r="AE38" s="2" t="str">
        <x:v>Valuation / expectations gated</x:v>
      </x:c>
      <x:c r="AF38" s="2" t="str">
        <x:v>Very remote at current value</x:v>
      </x:c>
      <x:c r="AG38" s="2" t="str">
        <x:v>Wafer/package burn-in becomes standard for high-power AI chips and photonics, creating systems plus recurring contactor revenue.</x:v>
      </x:c>
      <x:c r="AH38" s="2" t="str">
        <x:v>FY27 conversion misses; qualification fails; customer concentration or alternate test methods limit adoption.</x:v>
      </x:c>
      <x:c r="AI38" s="2" t="str">
        <x:v>Provider financials retrieved 2026-10-03. Snapshot valuation multiples have no precise pricing timestamp. Price and equity value matched to 2026-10-02 via official Fiscal.ai plugin.</x:v>
      </x:c>
      <x:c r="AJ38" s="2" t="str">
        <x:v>https://www.sec.gov/Archives/edgar/data/1040470/000165495426006655/aehr_ex991.htm</x:v>
      </x:c>
      <x:c r="AK38" s="2" t="str">
        <x:v>2026-07-14</x:v>
      </x:c>
      <x:c r="AL38" s="2" t="str">
        <x:v>https://www.aehr.com/press-releases/</x:v>
      </x:c>
      <x:c r="AM38" s="11" t="n">
        <x:v>-0.142517</x:v>
      </x:c>
      <x:c r="AN38" s="2" t="str">
        <x:v>2026-10-02</x:v>
      </x:c>
    </x:row>
    <x:row r="39" ht="23" customHeight="1">
      <x:c r="A39" s="9" t="n">
        <x:v>35</x:v>
      </x:c>
      <x:c r="B39" s="2" t="str">
        <x:v>Optics and networking</x:v>
      </x:c>
      <x:c r="C39" s="2" t="str">
        <x:v>Indium-phosphide substrates</x:v>
      </x:c>
      <x:c r="D39" s="2" t="str">
        <x:v>AXT, Inc.</x:v>
      </x:c>
      <x:c r="E39" s="2" t="str">
        <x:v>NASDAQ:AXTI</x:v>
      </x:c>
      <x:c r="F39" s="2" t="str">
        <x:v>AXTI</x:v>
      </x:c>
      <x:c r="G39" s="2" t="str">
        <x:v>NasdaqGS</x:v>
      </x:c>
      <x:c r="H39" s="9" t="n">
        <x:v>5</x:v>
      </x:c>
      <x:c r="I39" s="2" t="str">
        <x:v>Direct product / infrastructure exposure</x:v>
      </x:c>
      <x:c r="J39" s="2" t="str">
        <x:v>USD</x:v>
      </x:c>
      <x:c r="K39" s="10" t="n">
        <x:v>85.87</x:v>
      </x:c>
      <x:c r="L39" s="13" t="n">
        <x:v>46297.5</x:v>
      </x:c>
      <x:c r="M39" s="10" t="n">
        <x:v>5630.771714</x:v>
      </x:c>
      <x:c r="N39" s="10" t="n">
        <x:v>125.509</x:v>
      </x:c>
      <x:c r="O39" s="2" t="str">
        <x:v>Provider revenue snapshot; reporting period unverified</x:v>
      </x:c>
      <x:c r="P39" s="11"/>
      <x:c r="Q39" s="11" t="n">
        <x:v>0.07875700000000001</x:v>
      </x:c>
      <x:c r="R39" s="11" t="n">
        <x:v>1.2838107407733401</x:v>
      </x:c>
      <x:c r="S39" s="11" t="n">
        <x:v>-0.6666666666666667</x:v>
      </x:c>
      <x:c r="T39" s="12" t="n">
        <x:v>53.68552672710222</x:v>
      </x:c>
      <x:c r="U39" s="12" t="n">
        <x:v>15.893011174214717</x:v>
      </x:c>
      <x:c r="V39" s="11" t="n">
        <x:v>0.321841</x:v>
      </x:c>
      <x:c r="W39" s="11" t="n">
        <x:v>0.03093</x:v>
      </x:c>
      <x:c r="X39" s="11" t="n">
        <x:v>-0.1558852353217698</x:v>
      </x:c>
      <x:c r="Y39" s="11" t="n">
        <x:v>-0.04412547360233163</x:v>
      </x:c>
      <x:c r="Z39" s="12" t="n">
        <x:v>0.106666</x:v>
      </x:c>
      <x:c r="AA39" s="10" t="n">
        <x:v>-315.668</x:v>
      </x:c>
      <x:c r="AB39" s="10" t="n">
        <x:v>450.248</x:v>
      </x:c>
      <x:c r="AC39" s="11" t="n">
        <x:v>0.5166019074531969</x:v>
      </x:c>
      <x:c r="AD39" s="11" t="n">
        <x:v>15.738791423001949</x:v>
      </x:c>
      <x:c r="AE39" s="2" t="str">
        <x:v>Valuation / expectations gated</x:v>
      </x:c>
      <x:c r="AF39" s="2" t="str">
        <x:v>Very remote at current value</x:v>
      </x:c>
      <x:c r="AG39" s="2" t="str">
        <x:v>InP becomes a sustained bottleneck in 800G/1.6T lasers and optical networks, permitting scale and pricing power.</x:v>
      </x:c>
      <x:c r="AH39" s="2" t="str">
        <x:v>Chinese export permits/geopolitics interrupt deliveries, competitors expand supply, utilization/margins normalize, dilution outruns growth.</x:v>
      </x:c>
      <x:c r="AI39" s="2" t="str">
        <x:v>Provider financials retrieved 2026-10-03. Snapshot valuation multiples have no precise pricing timestamp. Price and equity value matched to 2026-10-02 via official Fiscal.ai plugin.</x:v>
      </x:c>
      <x:c r="AJ39" s="2" t="str">
        <x:v>https://investors.axt.com/Investors/news/news-details/2026/AXT-Inc--Announces-Second-Quarter-2026-Financial-Results/default.aspx</x:v>
      </x:c>
      <x:c r="AK39" s="2" t="str">
        <x:v>2026-07-30</x:v>
      </x:c>
      <x:c r="AL39" s="2" t="str">
        <x:v>https://investors.axt.com/Investors/news/news-details/2026/AXT-Inc--Announces-Long-Term-Supplier-Agreement-with-Lumentum/default.aspx</x:v>
      </x:c>
      <x:c r="AM39" s="11" t="n">
        <x:v>0.0323</x:v>
      </x:c>
      <x:c r="AN39" s="2" t="str">
        <x:v>2026-10-02</x:v>
      </x:c>
    </x:row>
    <x:row r="40" ht="23" customHeight="1">
      <x:c r="A40" s="9" t="n">
        <x:v>36</x:v>
      </x:c>
      <x:c r="B40" s="2" t="str">
        <x:v>Optics and networking</x:v>
      </x:c>
      <x:c r="C40" s="2" t="str">
        <x:v>800G / 1.6T optical transceivers</x:v>
      </x:c>
      <x:c r="D40" s="2" t="str">
        <x:v>Applied Optoelectronics, Inc.</x:v>
      </x:c>
      <x:c r="E40" s="2" t="str">
        <x:v>NASDAQ:AAOI</x:v>
      </x:c>
      <x:c r="F40" s="2" t="str">
        <x:v>AAOI</x:v>
      </x:c>
      <x:c r="G40" s="2" t="str">
        <x:v>NasdaqGM</x:v>
      </x:c>
      <x:c r="H40" s="9" t="n">
        <x:v>5</x:v>
      </x:c>
      <x:c r="I40" s="2" t="str">
        <x:v>Direct product / infrastructure exposure</x:v>
      </x:c>
      <x:c r="J40" s="2" t="str">
        <x:v>USD</x:v>
      </x:c>
      <x:c r="K40" s="10" t="n">
        <x:v>115.59</x:v>
      </x:c>
      <x:c r="L40" s="13" t="n">
        <x:v>46297.5</x:v>
      </x:c>
      <x:c r="M40" s="10" t="n">
        <x:v>9775.358105</x:v>
      </x:c>
      <x:c r="N40" s="10" t="n">
        <x:v>595.97</x:v>
      </x:c>
      <x:c r="O40" s="2" t="str">
        <x:v>Provider revenue snapshot; reporting period unverified</x:v>
      </x:c>
      <x:c r="P40" s="11"/>
      <x:c r="Q40" s="11" t="n">
        <x:v>0.40929099999999996</x:v>
      </x:c>
      <x:c r="R40" s="11" t="n">
        <x:v>1.4174993089174048</x:v>
      </x:c>
      <x:c r="S40" s="11"/>
      <x:c r="T40" s="12" t="n">
        <x:v>50.22813192543345</x:v>
      </x:c>
      <x:c r="U40" s="12" t="n">
        <x:v>5.213798205178335</x:v>
      </x:c>
      <x:c r="V40" s="11" t="n">
        <x:v>0.289158</x:v>
      </x:c>
      <x:c r="W40" s="11" t="n">
        <x:v>-0.113103</x:v>
      </x:c>
      <x:c r="X40" s="11" t="n">
        <x:v>-1.510911623068275</x:v>
      </x:c>
      <x:c r="Y40" s="11" t="n">
        <x:v>-0.1437692433532278</x:v>
      </x:c>
      <x:c r="Z40" s="12" t="n">
        <x:v>0.179937</x:v>
      </x:c>
      <x:c r="AA40" s="10" t="n">
        <x:v>-199.597</x:v>
      </x:c>
      <x:c r="AB40" s="10" t="n">
        <x:v>499.737</x:v>
      </x:c>
      <x:c r="AC40" s="11" t="n">
        <x:v>-0.044315832988838344</x:v>
      </x:c>
      <x:c r="AD40" s="11" t="n">
        <x:v>3.138560687432868</x:v>
      </x:c>
      <x:c r="AE40" s="2" t="str">
        <x:v>Valuation / expectations gated</x:v>
      </x:c>
      <x:c r="AF40" s="2" t="str">
        <x:v>Very remote at current value</x:v>
      </x:c>
      <x:c r="AG40" s="2" t="str">
        <x:v>Factory ramp turns hyperscale optical growth into much higher revenue and operating profit; domestic manufacturing wins a durable share.</x:v>
      </x:c>
      <x:c r="AH40" s="2" t="str">
        <x:v>Capacity targets miss, yields/pricing undermine margins, key customers dual-source, share-count growth overwhelms EPS gains.</x:v>
      </x:c>
      <x:c r="AI40" s="2" t="str">
        <x:v>Provider financials retrieved 2026-10-03. Snapshot valuation multiples have no precise pricing timestamp. Price and equity value matched to 2026-10-02 via official Fiscal.ai plugin.</x:v>
      </x:c>
      <x:c r="AJ40" s="2" t="str">
        <x:v>https://appliedoptoelectronics.gcs-web.com/news-releases/news-release-details/applied-optoelectronics-reports-second-quarter-2026-results</x:v>
      </x:c>
      <x:c r="AK40" s="2" t="str">
        <x:v>2026-08-06</x:v>
      </x:c>
      <x:c r="AL40" s="2" t="str">
        <x:v>https://appliedoptoelectronics.gcs-web.com/financial-information/quarterly-results</x:v>
      </x:c>
      <x:c r="AM40" s="11" t="n">
        <x:v>-0.09567500000000001</x:v>
      </x:c>
      <x:c r="AN40" s="2" t="str">
        <x:v>2026-10-02</x:v>
      </x:c>
    </x:row>
    <x:row r="41" ht="23" customHeight="1">
      <x:c r="A41" s="9" t="n">
        <x:v>37</x:v>
      </x:c>
      <x:c r="B41" s="2" t="str">
        <x:v>Power and cooling</x:v>
      </x:c>
      <x:c r="C41" s="2" t="str">
        <x:v>Switchgear / power distribution</x:v>
      </x:c>
      <x:c r="D41" s="2" t="str">
        <x:v>Powell Industries</x:v>
      </x:c>
      <x:c r="E41" s="2" t="str">
        <x:v>NASDAQ:POWL</x:v>
      </x:c>
      <x:c r="F41" s="2" t="str">
        <x:v>POWL</x:v>
      </x:c>
      <x:c r="G41" s="2" t="str">
        <x:v>NasdaqGS</x:v>
      </x:c>
      <x:c r="H41" s="9" t="n">
        <x:v>4</x:v>
      </x:c>
      <x:c r="I41" s="2" t="str">
        <x:v>Mixed group</x:v>
      </x:c>
      <x:c r="J41" s="2" t="str">
        <x:v>USD</x:v>
      </x:c>
      <x:c r="K41" s="10" t="n">
        <x:v>196.1</x:v>
      </x:c>
      <x:c r="L41" s="13" t="n">
        <x:v>46297.5</x:v>
      </x:c>
      <x:c r="M41" s="10" t="n">
        <x:v>7144.4258</x:v>
      </x:c>
      <x:c r="N41" s="10" t="n">
        <x:v>1157.522</x:v>
      </x:c>
      <x:c r="O41" s="2" t="str">
        <x:v>Provider revenue snapshot; reporting period unverified</x:v>
      </x:c>
      <x:c r="P41" s="11"/>
      <x:c r="Q41" s="11" t="n">
        <x:v>0.21003</x:v>
      </x:c>
      <x:c r="R41" s="11" t="n">
        <x:v>0.1589619663221957</x:v>
      </x:c>
      <x:c r="S41" s="11" t="n">
        <x:v>0.12193991136038161</x:v>
      </x:c>
      <x:c r="T41" s="12" t="n">
        <x:v>30.381433396337496</x:v>
      </x:c>
      <x:c r="U41" s="12" t="n">
        <x:v>4.73622089584928</x:v>
      </x:c>
      <x:c r="V41" s="11" t="n">
        <x:v>0.300796</x:v>
      </x:c>
      <x:c r="W41" s="11" t="n">
        <x:v>0.196689</x:v>
      </x:c>
      <x:c r="X41" s="11" t="n">
        <x:v>0.2107588451882556</x:v>
      </x:c>
      <x:c r="Y41" s="11" t="n">
        <x:v>0.2295490109927768</x:v>
      </x:c>
      <x:c r="Z41" s="12" t="n">
        <x:v>0.003337</x:v>
      </x:c>
      <x:c r="AA41" s="10" t="n">
        <x:v>-631.037</x:v>
      </x:c>
      <x:c r="AB41" s="10" t="n">
        <x:v>633.561</x:v>
      </x:c>
      <x:c r="AC41" s="11" t="n">
        <x:v>-0.20391344943774614</x:v>
      </x:c>
      <x:c r="AD41" s="11" t="n">
        <x:v>0.9348218602310736</x:v>
      </x:c>
      <x:c r="AE41" s="2" t="str">
        <x:v>Valuation / expectations gated</x:v>
      </x:c>
      <x:c r="AF41" s="2" t="str">
        <x:v>Stretch 10x tail</x:v>
      </x:c>
      <x:c r="AG41" s="2" t="str">
        <x:v>Switchgear and engineered distribution can gain high-margin bottleneck content.</x:v>
      </x:c>
      <x:c r="AH41" s="2" t="str">
        <x:v>Lumpy mega-orders, project delays, capacity and labor constraints, competition.</x:v>
      </x:c>
      <x:c r="AI41" s="2" t="str">
        <x:v>Provider financials retrieved 2026-10-03. Snapshot valuation multiples have no precise pricing timestamp. Price and equity value matched to 2026-10-02 via official Fiscal.ai plugin.</x:v>
      </x:c>
      <x:c r="AJ41" s="2" t="str">
        <x:v>https://powellindustriesinc.gcs-web.com/news-releases/news-release-details/powell-industries-announces-third-quarter-fiscal-2026-results</x:v>
      </x:c>
      <x:c r="AK41" s="2" t="str">
        <x:v>2026-08-04</x:v>
      </x:c>
      <x:c r="AL41" s="2" t="str"/>
      <x:c r="AM41" s="11" t="n">
        <x:v>0.16488399999999998</x:v>
      </x:c>
      <x:c r="AN41" s="2" t="str">
        <x:v>2026-10-02</x:v>
      </x:c>
    </x:row>
    <x:row r="42" ht="23" customHeight="1">
      <x:c r="A42" s="9" t="n">
        <x:v>38</x:v>
      </x:c>
      <x:c r="B42" s="2" t="str">
        <x:v>Compute and sites</x:v>
      </x:c>
      <x:c r="C42" s="2" t="str">
        <x:v>AI server manufacturing</x:v>
      </x:c>
      <x:c r="D42" s="2" t="str">
        <x:v>Sanmina</x:v>
      </x:c>
      <x:c r="E42" s="2" t="str">
        <x:v>NASDAQ:SANM</x:v>
      </x:c>
      <x:c r="F42" s="2" t="str">
        <x:v>SANM</x:v>
      </x:c>
      <x:c r="G42" s="2" t="str">
        <x:v>NasdaqGS</x:v>
      </x:c>
      <x:c r="H42" s="9" t="n">
        <x:v>4</x:v>
      </x:c>
      <x:c r="I42" s="2" t="str">
        <x:v>Mixed group</x:v>
      </x:c>
      <x:c r="J42" s="2" t="str">
        <x:v>USD</x:v>
      </x:c>
      <x:c r="K42" s="10" t="n">
        <x:v>229.04</x:v>
      </x:c>
      <x:c r="L42" s="13" t="n">
        <x:v>46297.5</x:v>
      </x:c>
      <x:c r="M42" s="10" t="n">
        <x:v>12275.938418</x:v>
      </x:c>
      <x:c r="N42" s="10" t="n">
        <x:v>12763.372</x:v>
      </x:c>
      <x:c r="O42" s="2" t="str">
        <x:v>Provider revenue snapshot; reporting period unverified</x:v>
      </x:c>
      <x:c r="P42" s="11"/>
      <x:c r="Q42" s="11" t="n">
        <x:v>0.119049</x:v>
      </x:c>
      <x:c r="R42" s="11" t="n">
        <x:v>0.42091480590255015</x:v>
      </x:c>
      <x:c r="S42" s="11" t="n">
        <x:v>0.291284166326792</x:v>
      </x:c>
      <x:c r="T42" s="12" t="n">
        <x:v>18.183839057463597</x:v>
      </x:c>
      <x:c r="U42" s="12" t="n">
        <x:v>0.8406545923374252</x:v>
      </x:c>
      <x:c r="V42" s="11" t="n">
        <x:v>0.090149</x:v>
      </x:c>
      <x:c r="W42" s="11" t="n">
        <x:v>0.054911</x:v>
      </x:c>
      <x:c r="X42" s="11" t="n">
        <x:v>0.04655102115647809</x:v>
      </x:c>
      <x:c r="Y42" s="11" t="n">
        <x:v>0.1337533437588767</x:v>
      </x:c>
      <x:c r="Z42" s="12" t="n">
        <x:v>0.881606</x:v>
      </x:c>
      <x:c r="AA42" s="10" t="n">
        <x:v>579.621</x:v>
      </x:c>
      <x:c r="AB42" s="10" t="n">
        <x:v>1844.942</x:v>
      </x:c>
      <x:c r="AC42" s="11" t="n">
        <x:v>0.042180461391454704</x:v>
      </x:c>
      <x:c r="AD42" s="11" t="n">
        <x:v>1.0077138849929872</x:v>
      </x:c>
      <x:c r="AE42" s="2" t="str">
        <x:v>Valuation / expectations gated</x:v>
      </x:c>
      <x:c r="AF42" s="2" t="str">
        <x:v>Stretch 10x tail</x:v>
      </x:c>
      <x:c r="AG42" s="2" t="str">
        <x:v>ZT Systems and vertically integrated components raise AI server share and recurring operating earnings.</x:v>
      </x:c>
      <x:c r="AH42" s="2" t="str">
        <x:v>Acquisition integration, thin margins, customer concentration and working-capital funding; revenue assembled for others is not software-like economics.</x:v>
      </x:c>
      <x:c r="AI42" s="2" t="str">
        <x:v>Provider financials retrieved 2026-10-03. Snapshot valuation multiples have no precise pricing timestamp. Price and equity value matched to 2026-10-02 via official Fiscal.ai plugin.</x:v>
      </x:c>
      <x:c r="AJ42" s="2" t="str">
        <x:v>https://ir.sanmina.com/financials/quarterly-results/default.aspx</x:v>
      </x:c>
      <x:c r="AK42" s="2" t="str">
        <x:v>2026-07-27</x:v>
      </x:c>
      <x:c r="AL42" s="2" t="str"/>
      <x:c r="AM42" s="11" t="n">
        <x:v>0.024141</x:v>
      </x:c>
      <x:c r="AN42" s="2" t="str">
        <x:v>2026-10-02</x:v>
      </x:c>
    </x:row>
    <x:row r="43" ht="23" customHeight="1">
      <x:c r="A43" s="9" t="n">
        <x:v>39</x:v>
      </x:c>
      <x:c r="B43" s="2" t="str">
        <x:v>Optics and networking</x:v>
      </x:c>
      <x:c r="C43" s="2" t="str">
        <x:v>Optical manufacturing</x:v>
      </x:c>
      <x:c r="D43" s="2" t="str">
        <x:v>Fabrinet</x:v>
      </x:c>
      <x:c r="E43" s="2" t="str">
        <x:v>NYSE:FN</x:v>
      </x:c>
      <x:c r="F43" s="2" t="str">
        <x:v>FN</x:v>
      </x:c>
      <x:c r="G43" s="2" t="str">
        <x:v>NYSE</x:v>
      </x:c>
      <x:c r="H43" s="9" t="n">
        <x:v>4</x:v>
      </x:c>
      <x:c r="I43" s="2" t="str">
        <x:v>Mixed group</x:v>
      </x:c>
      <x:c r="J43" s="2" t="str">
        <x:v>USD</x:v>
      </x:c>
      <x:c r="K43" s="10" t="n">
        <x:v>463.69</x:v>
      </x:c>
      <x:c r="L43" s="13" t="n">
        <x:v>46297.5</x:v>
      </x:c>
      <x:c r="M43" s="10" t="n">
        <x:v>16616.268088</x:v>
      </x:c>
      <x:c r="N43" s="10" t="n">
        <x:v>4641.097</x:v>
      </x:c>
      <x:c r="O43" s="2" t="str">
        <x:v>Provider revenue snapshot; reporting period unverified</x:v>
      </x:c>
      <x:c r="P43" s="11"/>
      <x:c r="Q43" s="11" t="n">
        <x:v>0.20610499999999998</x:v>
      </x:c>
      <x:c r="R43" s="11" t="n">
        <x:v>0.2548054804548687</x:v>
      </x:c>
      <x:c r="S43" s="11" t="n">
        <x:v>0.3163678921490436</x:v>
      </x:c>
      <x:c r="T43" s="12" t="n">
        <x:v>25.481350733051126</x:v>
      </x:c>
      <x:c r="U43" s="12" t="n">
        <x:v>2.579822855668844</x:v>
      </x:c>
      <x:c r="V43" s="11" t="n">
        <x:v>0.119909</x:v>
      </x:c>
      <x:c r="W43" s="11" t="n">
        <x:v>0.099816</x:v>
      </x:c>
      <x:c r="X43" s="11" t="n">
        <x:v>0.0009096987199362565</x:v>
      </x:c>
      <x:c r="Y43" s="11" t="n">
        <x:v>0.2692419591875328</x:v>
      </x:c>
      <x:c r="Z43" s="12" t="n">
        <x:v>0.001635</x:v>
      </x:c>
      <x:c r="AA43" s="10" t="n">
        <x:v>-871.042</x:v>
      </x:c>
      <x:c r="AB43" s="10" t="n">
        <x:v>875.055</x:v>
      </x:c>
      <x:c r="AC43" s="11" t="n">
        <x:v>-0.07189607894157446</x:v>
      </x:c>
      <x:c r="AD43" s="11" t="n">
        <x:v>0.26691256830601096</x:v>
      </x:c>
      <x:c r="AE43" s="2" t="str">
        <x:v>Valuation / expectations gated</x:v>
      </x:c>
      <x:c r="AF43" s="2" t="str">
        <x:v>Very remote at current value</x:v>
      </x:c>
      <x:c r="AG43" s="2" t="str">
        <x:v>800G and 1.6T optics outsourcing and capacity expansions produce further operating growth.</x:v>
      </x:c>
      <x:c r="AH43" s="2" t="str">
        <x:v>Customer concentration, low manufacturing margins, pricing pressure and capacity utilization; 10x requires extraordinary scale from an already large equity base.</x:v>
      </x:c>
      <x:c r="AI43" s="2" t="str">
        <x:v>Provider financials retrieved 2026-10-03. Snapshot valuation multiples have no precise pricing timestamp. Price and equity value matched to 2026-10-02 via official Fiscal.ai plugin.</x:v>
      </x:c>
      <x:c r="AJ43" s="2" t="str">
        <x:v>https://investor.fabrinet.com/static-files/344a06e0-b1f1-4abe-a8f2-3ca44a0ee8e7</x:v>
      </x:c>
      <x:c r="AK43" s="2" t="str">
        <x:v>2026-08-18</x:v>
      </x:c>
      <x:c r="AL43" s="2" t="str"/>
      <x:c r="AM43" s="11" t="n">
        <x:v>0.101921</x:v>
      </x:c>
      <x:c r="AN43" s="2" t="str">
        <x:v>2026-10-02</x:v>
      </x:c>
    </x:row>
    <x:row r="44" ht="23" customHeight="1">
      <x:c r="A44" s="9" t="n">
        <x:v>40</x:v>
      </x:c>
      <x:c r="B44" s="2" t="str">
        <x:v>Materials, boards and sockets</x:v>
      </x:c>
      <x:c r="C44" s="2" t="str">
        <x:v>AI server and networking circuit boards</x:v>
      </x:c>
      <x:c r="D44" s="2" t="str">
        <x:v>TTM Technologies</x:v>
      </x:c>
      <x:c r="E44" s="2" t="str">
        <x:v>NASDAQ:TTMI</x:v>
      </x:c>
      <x:c r="F44" s="2" t="str">
        <x:v>TTMI</x:v>
      </x:c>
      <x:c r="G44" s="2" t="str">
        <x:v>NasdaqGS</x:v>
      </x:c>
      <x:c r="H44" s="9" t="n">
        <x:v>4</x:v>
      </x:c>
      <x:c r="I44" s="2" t="str">
        <x:v>Mixed group</x:v>
      </x:c>
      <x:c r="J44" s="2" t="str">
        <x:v>USD</x:v>
      </x:c>
      <x:c r="K44" s="10" t="n">
        <x:v>131.87</x:v>
      </x:c>
      <x:c r="L44" s="13" t="n">
        <x:v>46297.5</x:v>
      </x:c>
      <x:c r="M44" s="10" t="n">
        <x:v>13892.354696</x:v>
      </x:c>
      <x:c r="N44" s="10" t="n">
        <x:v>3377.086</x:v>
      </x:c>
      <x:c r="O44" s="2" t="str">
        <x:v>Provider revenue snapshot; reporting period unverified</x:v>
      </x:c>
      <x:c r="P44" s="11"/>
      <x:c r="Q44" s="11" t="n">
        <x:v>0.123841</x:v>
      </x:c>
      <x:c r="R44" s="11" t="n">
        <x:v>0.3680414323035628</x:v>
      </x:c>
      <x:c r="S44" s="11" t="n">
        <x:v>0.6247710461418716</x:v>
      </x:c>
      <x:c r="T44" s="12" t="n">
        <x:v>21.068187627811863</x:v>
      </x:c>
      <x:c r="U44" s="12" t="n">
        <x:v>2.815550157337492</x:v>
      </x:c>
      <x:c r="V44" s="11" t="n">
        <x:v>0.211911</x:v>
      </x:c>
      <x:c r="W44" s="11" t="n">
        <x:v>0.09935100000000001</x:v>
      </x:c>
      <x:c r="X44" s="11" t="n">
        <x:v>-0.004482858890771512</x:v>
      </x:c>
      <x:c r="Y44" s="11" t="n">
        <x:v>-0.1353811242876065</x:v>
      </x:c>
      <x:c r="Z44" s="12" t="n">
        <x:v>0.570296</x:v>
      </x:c>
      <x:c r="AA44" s="10" t="n">
        <x:v>595.292</x:v>
      </x:c>
      <x:c r="AB44" s="10" t="n">
        <x:v>507.905</x:v>
      </x:c>
      <x:c r="AC44" s="11" t="n">
        <x:v>-0.15457109885882792</x:v>
      </x:c>
      <x:c r="AD44" s="11" t="n">
        <x:v>1.2282865833051706</x:v>
      </x:c>
      <x:c r="AE44" s="2" t="str">
        <x:v>Valuation / expectations gated</x:v>
      </x:c>
      <x:c r="AF44" s="2" t="str">
        <x:v>Very remote at current value</x:v>
      </x:c>
      <x:c r="AG44" s="2" t="str">
        <x:v>More complex high-speed boards and a larger AI mix improve sales and margins.</x:v>
      </x:c>
      <x:c r="AH44" s="2" t="str">
        <x:v>Capacity/yield problems, hyperscaler mix concentration, board pricing and capex cyclicality; valuation already reflects substantial growth.</x:v>
      </x:c>
      <x:c r="AI44" s="2" t="str">
        <x:v>Provider financials retrieved 2026-10-03. Snapshot valuation multiples have no precise pricing timestamp. Price and equity value matched to 2026-10-02 via official Fiscal.ai plugin.</x:v>
      </x:c>
      <x:c r="AJ44" s="2" t="str">
        <x:v>https://investors.ttm.com/sec-filings/all-sec-filings/content/0001193125-26-337923/d142017dex992.htm</x:v>
      </x:c>
      <x:c r="AK44" s="2" t="str">
        <x:v>2026-08-06</x:v>
      </x:c>
      <x:c r="AL44" s="2" t="str"/>
      <x:c r="AM44" s="11" t="n">
        <x:v>0.070112</x:v>
      </x:c>
      <x:c r="AN44" s="2" t="str">
        <x:v>2026-10-02</x:v>
      </x:c>
    </x:row>
    <x:row r="45" ht="23" customHeight="1">
      <x:c r="A45" s="9" t="n">
        <x:v>41</x:v>
      </x:c>
      <x:c r="B45" s="2" t="str">
        <x:v>Semiconductor equipment</x:v>
      </x:c>
      <x:c r="C45" s="2" t="str">
        <x:v>HBM thermal-compression bonding and packaging equipment</x:v>
      </x:c>
      <x:c r="D45" s="2" t="str">
        <x:v>Hanmi Semiconductor</x:v>
      </x:c>
      <x:c r="E45" s="2" t="str">
        <x:v>KRX:042700</x:v>
      </x:c>
      <x:c r="F45" s="2" t="str">
        <x:v>042700.KQ</x:v>
      </x:c>
      <x:c r="G45" s="2" t="str">
        <x:v>KOSE</x:v>
      </x:c>
      <x:c r="H45" s="9" t="n">
        <x:v>5</x:v>
      </x:c>
      <x:c r="I45" s="2" t="str">
        <x:v>Direct product / infrastructure exposure</x:v>
      </x:c>
      <x:c r="J45" s="2" t="str">
        <x:v>KRW</x:v>
      </x:c>
      <x:c r="K45" s="10"/>
      <x:c r="L45" s="13"/>
      <x:c r="M45" s="10" t="n">
        <x:v>18724.84121768668</x:v>
      </x:c>
      <x:c r="N45" s="10" t="n">
        <x:v>356.424726</x:v>
      </x:c>
      <x:c r="O45" s="2" t="str">
        <x:v>Provider revenue snapshot; reporting period unverified</x:v>
      </x:c>
      <x:c r="P45" s="11"/>
      <x:c r="Q45" s="11" t="n">
        <x:v>0.364905</x:v>
      </x:c>
      <x:c r="R45" s="11" t="n">
        <x:v>0.41439071268009103</x:v>
      </x:c>
      <x:c r="S45" s="11" t="n">
        <x:v>0.5688272502991331</x:v>
      </x:c>
      <x:c r="T45" s="12" t="n">
        <x:v>67.9005155596278</x:v>
      </x:c>
      <x:c r="U45" s="12" t="n">
        <x:v>25.496781935797536</x:v>
      </x:c>
      <x:c r="V45" s="11" t="n">
        <x:v>0.573013</x:v>
      </x:c>
      <x:c r="W45" s="11" t="n">
        <x:v>0.424901</x:v>
      </x:c>
      <x:c r="X45" s="11" t="n">
        <x:v>0.1987616425915412</x:v>
      </x:c>
      <x:c r="Y45" s="11" t="n">
        <x:v>0.23999608924831178</x:v>
      </x:c>
      <x:c r="Z45" s="12" t="n">
        <x:v>0.003053</x:v>
      </x:c>
      <x:c r="AA45" s="10" t="n">
        <x:v>-56.439708</x:v>
      </x:c>
      <x:c r="AB45" s="10" t="n">
        <x:v>57.913952</x:v>
      </x:c>
      <x:c r="AC45" s="11"/>
      <x:c r="AD45" s="11"/>
      <x:c r="AE45" s="2" t="str">
        <x:v>Valuation / expectations gated</x:v>
      </x:c>
      <x:c r="AF45" s="2" t="str">
        <x:v>Very remote at current value</x:v>
      </x:c>
      <x:c r="AG45" s="2" t="str">
        <x:v>Higher HBM stacks and packaging volumes require precise bonding/inspection tools; product extensions add content. Watch customer diversification, HBM4 production orders and credible future hybrid-bonding capability.</x:v>
      </x:c>
      <x:c r="AH45" s="2" t="str">
        <x:v>Customers qualify competing tools, TC bonding loses content to hybrid bonding or concentration creates a capex cliff.</x:v>
      </x:c>
      <x:c r="AI45" s="2" t="str">
        <x:v>Provider financials retrieved 2026-10-03. Snapshot valuation multiples have no precise pricing timestamp. Official plugin lacks this Asian listing; USD financials/valuation from local Fiscal.ai normalized output; local close and recent performance unavailable.</x:v>
      </x:c>
      <x:c r="AJ45" s="2" t="str">
        <x:v>https://expo.semi.org/west2026/Public/eBooth.aspx?BoothID=683420&amp;FromPage=Exhibitors.aspx&amp;IndexInList=318&amp;ListByBooth=true&amp;Nav=False&amp;ParentBoothID=</x:v>
      </x:c>
      <x:c r="AK45" s="2" t="str">
        <x:v>2026 SEMICON West issuer exhibitor profile; checked 2026-10-03</x:v>
      </x:c>
      <x:c r="AL45" s="2" t="str">
        <x:v>https://www.hanmisemi.com/</x:v>
      </x:c>
      <x:c r="AM45" s="11" t="n">
        <x:v>0.40273800000000004</x:v>
      </x:c>
      <x:c r="AN45" s="2" t="str">
        <x:v>Snapshot retrieved 2026-10-03; exchange close unverified</x:v>
      </x:c>
    </x:row>
    <x:row r="46" ht="23" customHeight="1">
      <x:c r="A46" s="9" t="n">
        <x:v>42</x:v>
      </x:c>
      <x:c r="B46" s="2" t="str">
        <x:v>Materials, boards and sockets</x:v>
      </x:c>
      <x:c r="C46" s="2" t="str">
        <x:v>Custom semiconductor test sockets and precision pins</x:v>
      </x:c>
      <x:c r="D46" s="2" t="str">
        <x:v>LEENO Industrial</x:v>
      </x:c>
      <x:c r="E46" s="2" t="str">
        <x:v>KRX:058470</x:v>
      </x:c>
      <x:c r="F46" s="2" t="str">
        <x:v>058470.KQ</x:v>
      </x:c>
      <x:c r="G46" s="2" t="str">
        <x:v>KOSDAQ</x:v>
      </x:c>
      <x:c r="H46" s="9" t="n">
        <x:v>5</x:v>
      </x:c>
      <x:c r="I46" s="2" t="str">
        <x:v>Direct product / infrastructure exposure</x:v>
      </x:c>
      <x:c r="J46" s="2" t="str">
        <x:v>KRW</x:v>
      </x:c>
      <x:c r="K46" s="10"/>
      <x:c r="L46" s="13"/>
      <x:c r="M46" s="10" t="n">
        <x:v>3394.899493381271</x:v>
      </x:c>
      <x:c r="N46" s="10" t="n">
        <x:v>75.169623</x:v>
      </x:c>
      <x:c r="O46" s="2" t="str">
        <x:v>Provider revenue snapshot; reporting period unverified</x:v>
      </x:c>
      <x:c r="P46" s="11"/>
      <x:c r="Q46" s="11" t="n">
        <x:v>-0.10345900000000001</x:v>
      </x:c>
      <x:c r="R46" s="11"/>
      <x:c r="S46" s="11"/>
      <x:c r="T46" s="12"/>
      <x:c r="U46" s="12"/>
      <x:c r="V46" s="11" t="n">
        <x:v>0.464034</x:v>
      </x:c>
      <x:c r="W46" s="11" t="n">
        <x:v>0.37058300000000005</x:v>
      </x:c>
      <x:c r="X46" s="11" t="n">
        <x:v>0.1279554109244368</x:v>
      </x:c>
      <x:c r="Y46" s="11" t="n">
        <x:v>0.32567329559664066</x:v>
      </x:c>
      <x:c r="Z46" s="12"/>
      <x:c r="AA46" s="10" t="n">
        <x:v>-63.640973</x:v>
      </x:c>
      <x:c r="AB46" s="10" t="n">
        <x:v>63.640973</x:v>
      </x:c>
      <x:c r="AC46" s="11"/>
      <x:c r="AD46" s="11"/>
      <x:c r="AE46" s="2" t="str">
        <x:v>Valuation / expectations gated</x:v>
      </x:c>
      <x:c r="AF46" s="2" t="str">
        <x:v>Very remote at current value</x:v>
      </x:c>
      <x:c r="AG46" s="2" t="str">
        <x:v>More custom AI/ASIC designs and tougher high-speed testing increase demand for bespoke sockets/pins. Watch advanced-socket qualification, new capacity utilization and diversification beyond mobile design tests.</x:v>
      </x:c>
      <x:c r="AH46" s="2" t="str">
        <x:v>AI spend does not flow into its particular design-testing mix; factory transition disrupts output or premium valuation compresses.</x:v>
      </x:c>
      <x:c r="AI46" s="2" t="str">
        <x:v>Provider financials retrieved 2026-10-03. Snapshot valuation multiples have no precise pricing timestamp. Official plugin lacks this Asian listing; USD financials/valuation from local Fiscal.ai normalized output; local close and recent performance unavailable.</x:v>
      </x:c>
      <x:c r="AJ46" s="2" t="str">
        <x:v>https://kind.krx.co.kr/corpdetail/totalinfo.do?isurCd=05847&amp;kisComCd=438154&amp;method=searchTotalInfo&amp;repIsuCd=KR7058470006</x:v>
      </x:c>
      <x:c r="AK46" s="2" t="str">
        <x:v>FY2025 sales mix in current KRX issuer company profile; checked 2026-10-03</x:v>
      </x:c>
      <x:c r="AL46" s="2" t="str">
        <x:v>https://kind.krx.co.kr/external/dst/irReference/17299/LEENO-IR-2025.2QKOR.pdf</x:v>
      </x:c>
      <x:c r="AM46" s="11" t="n">
        <x:v>0.32968200000000003</x:v>
      </x:c>
      <x:c r="AN46" s="2" t="str">
        <x:v>Snapshot retrieved 2026-10-03; exchange close unverified</x:v>
      </x:c>
    </x:row>
    <x:row r="47" ht="23" customHeight="1">
      <x:c r="A47" s="9" t="n">
        <x:v>43</x:v>
      </x:c>
      <x:c r="B47" s="2" t="str">
        <x:v>Chip design, memory and edge</x:v>
      </x:c>
      <x:c r="C47" s="2" t="str">
        <x:v>Leading-edge custom AI ASIC implementation</x:v>
      </x:c>
      <x:c r="D47" s="2" t="str">
        <x:v>Alchip Technologies</x:v>
      </x:c>
      <x:c r="E47" s="2" t="str">
        <x:v>TWSE:3661</x:v>
      </x:c>
      <x:c r="F47" s="2" t="str">
        <x:v>3661.TW</x:v>
      </x:c>
      <x:c r="G47" s="2" t="str">
        <x:v>TWSE</x:v>
      </x:c>
      <x:c r="H47" s="9" t="n">
        <x:v>5</x:v>
      </x:c>
      <x:c r="I47" s="2" t="str">
        <x:v>Direct product / infrastructure exposure</x:v>
      </x:c>
      <x:c r="J47" s="2" t="str">
        <x:v>TWD</x:v>
      </x:c>
      <x:c r="K47" s="10"/>
      <x:c r="L47" s="13"/>
      <x:c r="M47" s="10" t="n">
        <x:v>10155.56885384399</x:v>
      </x:c>
      <x:c r="N47" s="10" t="n">
        <x:v>726.708422</x:v>
      </x:c>
      <x:c r="O47" s="2" t="str">
        <x:v>Provider revenue snapshot; reporting period unverified</x:v>
      </x:c>
      <x:c r="P47" s="11"/>
      <x:c r="Q47" s="11" t="n">
        <x:v>0.020183</x:v>
      </x:c>
      <x:c r="R47" s="11" t="n">
        <x:v>0.9418661905386441</x:v>
      </x:c>
      <x:c r="S47" s="11" t="n">
        <x:v>0.6013854910790107</x:v>
      </x:c>
      <x:c r="T47" s="12" t="n">
        <x:v>17.469227108205583</x:v>
      </x:c>
      <x:c r="U47" s="12" t="n">
        <x:v>2.2663189544104316</x:v>
      </x:c>
      <x:c r="V47" s="11" t="n">
        <x:v>0.371965</x:v>
      </x:c>
      <x:c r="W47" s="11" t="n">
        <x:v>0.232949</x:v>
      </x:c>
      <x:c r="X47" s="11" t="n">
        <x:v>-0.08979183538346276</x:v>
      </x:c>
      <x:c r="Y47" s="11" t="n">
        <x:v>0.24204794619182898</x:v>
      </x:c>
      <x:c r="Z47" s="12" t="n">
        <x:v>0.004802</x:v>
      </x:c>
      <x:c r="AA47" s="10" t="n">
        <x:v>-1659.244657</x:v>
      </x:c>
      <x:c r="AB47" s="10" t="n">
        <x:v>1668.351886</x:v>
      </x:c>
      <x:c r="AC47" s="11"/>
      <x:c r="AD47" s="11"/>
      <x:c r="AE47" s="2" t="str">
        <x:v>Valuation / expectations gated</x:v>
      </x:c>
      <x:c r="AF47" s="2" t="str">
        <x:v>Very remote at current value</x:v>
      </x:c>
      <x:c r="AG47" s="2" t="str">
        <x:v>Hyperscalers and other large customers increasingly use custom accelerators; Alchip earns design fees and production management economics. Watch 3nm volume ramp, 2nm customer qualification and gross profit per project.</x:v>
      </x:c>
      <x:c r="AH47" s="2" t="str">
        <x:v>Major-customer concentration, production delay, insourcing or dilution prevent growth accruing to each share.</x:v>
      </x:c>
      <x:c r="AI47" s="2" t="str">
        <x:v>Provider financials retrieved 2026-10-03. Snapshot valuation multiples have no precise pricing timestamp. Official plugin lacks this Asian listing; USD financials/valuation from local Fiscal.ai normalized output; local close and recent performance unavailable.</x:v>
      </x:c>
      <x:c r="AJ47" s="2" t="str">
        <x:v>https://www.alchip.com/en/Newsroom/Alchip_Reports_ASIC-Leading_2nm_Developments</x:v>
      </x:c>
      <x:c r="AK47" s="2" t="str">
        <x:v>2026-03-12</x:v>
      </x:c>
      <x:c r="AL47" s="2" t="str">
        <x:v>https://www.alchip.com/jp/Newsroom/Alchip_Successfully_Completes_US510MM_GDS_Offering</x:v>
      </x:c>
      <x:c r="AM47" s="11" t="n">
        <x:v>0.254185</x:v>
      </x:c>
      <x:c r="AN47" s="2" t="str">
        <x:v>Snapshot retrieved 2026-10-03; exchange close unverified</x:v>
      </x:c>
    </x:row>
    <x:row r="48" ht="23" customHeight="1">
      <x:c r="A48" s="9" t="n">
        <x:v>44</x:v>
      </x:c>
      <x:c r="B48" s="2" t="str">
        <x:v>Chip design, memory and edge</x:v>
      </x:c>
      <x:c r="C48" s="2" t="str">
        <x:v>Enterprise AI storage and NAND controllers</x:v>
      </x:c>
      <x:c r="D48" s="2" t="str">
        <x:v>Phison Electronics</x:v>
      </x:c>
      <x:c r="E48" s="2" t="str">
        <x:v>TPEX:8299</x:v>
      </x:c>
      <x:c r="F48" s="2" t="str">
        <x:v>8299.TWO</x:v>
      </x:c>
      <x:c r="G48" s="2" t="str">
        <x:v>TPEX</x:v>
      </x:c>
      <x:c r="H48" s="9" t="n">
        <x:v>5</x:v>
      </x:c>
      <x:c r="I48" s="2" t="str">
        <x:v>Direct product / infrastructure exposure</x:v>
      </x:c>
      <x:c r="J48" s="2" t="str">
        <x:v>TWD</x:v>
      </x:c>
      <x:c r="K48" s="10"/>
      <x:c r="L48" s="13"/>
      <x:c r="M48" s="10" t="n">
        <x:v>14601.775712631808</x:v>
      </x:c>
      <x:c r="N48" s="10" t="n">
        <x:v>4707.437586</x:v>
      </x:c>
      <x:c r="O48" s="2" t="str">
        <x:v>Provider revenue snapshot; reporting period unverified</x:v>
      </x:c>
      <x:c r="P48" s="11"/>
      <x:c r="Q48" s="11" t="n">
        <x:v>0.47214300000000003</x:v>
      </x:c>
      <x:c r="R48" s="11" t="n">
        <x:v>1.1109624037128811</x:v>
      </x:c>
      <x:c r="S48" s="11" t="n">
        <x:v>0.6289117680409845</x:v>
      </x:c>
      <x:c r="T48" s="12" t="n">
        <x:v>5.300335477080793</x:v>
      </x:c>
      <x:c r="U48" s="12" t="n">
        <x:v>1.2616883129068528</x:v>
      </x:c>
      <x:c r="V48" s="11" t="n">
        <x:v>0.568465</x:v>
      </x:c>
      <x:c r="W48" s="11" t="n">
        <x:v>0.30689299999999997</x:v>
      </x:c>
      <x:c r="X48" s="11" t="n">
        <x:v>-0.07681066151048913</x:v>
      </x:c>
      <x:c r="Y48" s="11" t="n">
        <x:v>0.14184620074531978</x:v>
      </x:c>
      <x:c r="Z48" s="12" t="n">
        <x:v>0.287282</x:v>
      </x:c>
      <x:c r="AA48" s="10" t="n">
        <x:v>-138.670082</x:v>
      </x:c>
      <x:c r="AB48" s="10" t="n">
        <x:v>1060.213953</x:v>
      </x:c>
      <x:c r="AC48" s="11"/>
      <x:c r="AD48" s="11"/>
      <x:c r="AE48" s="2" t="str">
        <x:v>Valuation / expectations gated</x:v>
      </x:c>
      <x:c r="AF48" s="2" t="str">
        <x:v>Very remote at current value</x:v>
      </x:c>
      <x:c r="AG48" s="2" t="str">
        <x:v>Large AI data and KV-cache workloads increase high-capacity SSD/controller content; proprietary enterprise products could raise margins above the legacy consumer cycle. Watch recurring enterprise gross profit, customer deployment and normalized inventories.</x:v>
      </x:c>
      <x:c r="AH48" s="2" t="str">
        <x:v>Memory pricing gains reverse; software solutions fail independent workload economics; inventory profits are mistaken for durable AI earnings.</x:v>
      </x:c>
      <x:c r="AI48" s="2" t="str">
        <x:v>Provider financials retrieved 2026-10-03. Snapshot valuation multiples have no precise pricing timestamp. Official plugin lacks this Asian listing; USD financials/valuation from local Fiscal.ai normalized output; local close and recent performance unavailable.</x:v>
      </x:c>
      <x:c r="AJ48" s="2" t="str">
        <x:v>https://www.phison.com/phison-unlocks-a-full-scale-ai-deployment-across-industries-building-an-ecosystem-with-pascari-aidaptiv/</x:v>
      </x:c>
      <x:c r="AK48" s="2" t="str">
        <x:v>2026-06-02</x:v>
      </x:c>
      <x:c r="AL48" s="2" t="str">
        <x:v>https://www.phison.com/images/IR/20260508_PHISON%20%288299%29_1Q26%20Consolidated%20Financial%20Report%20and%20Apr%20Revenue%20Announcement_Eng_Official.pdf</x:v>
      </x:c>
      <x:c r="AM48" s="11" t="n">
        <x:v>0.322084</x:v>
      </x:c>
      <x:c r="AN48" s="2" t="str">
        <x:v>Snapshot retrieved 2026-10-03; exchange close unverified</x:v>
      </x:c>
    </x:row>
    <x:row r="49" ht="23" customHeight="1">
      <x:c r="A49" s="9" t="n">
        <x:v>45</x:v>
      </x:c>
      <x:c r="B49" s="2" t="str">
        <x:v>Semiconductor equipment</x:v>
      </x:c>
      <x:c r="C49" s="2" t="str">
        <x:v>Ion implantation / memory and power semiconductor equipment</x:v>
      </x:c>
      <x:c r="D49" s="2" t="str">
        <x:v>Axcelis Technologies, Inc.</x:v>
      </x:c>
      <x:c r="E49" s="2" t="str">
        <x:v>NASDAQ:ACLS</x:v>
      </x:c>
      <x:c r="F49" s="2" t="str">
        <x:v>ACLS</x:v>
      </x:c>
      <x:c r="G49" s="2" t="str">
        <x:v>NasdaqGS</x:v>
      </x:c>
      <x:c r="H49" s="9" t="n">
        <x:v>4</x:v>
      </x:c>
      <x:c r="I49" s="2" t="str">
        <x:v>Mixed group</x:v>
      </x:c>
      <x:c r="J49" s="2" t="str">
        <x:v>USD</x:v>
      </x:c>
      <x:c r="K49" s="10" t="n">
        <x:v>147.77</x:v>
      </x:c>
      <x:c r="L49" s="13" t="n">
        <x:v>46297.5</x:v>
      </x:c>
      <x:c r="M49" s="10" t="n">
        <x:v>4563.35763</x:v>
      </x:c>
      <x:c r="N49" s="10" t="n">
        <x:v>866.072</x:v>
      </x:c>
      <x:c r="O49" s="2" t="str">
        <x:v>Provider revenue snapshot; reporting period unverified</x:v>
      </x:c>
      <x:c r="P49" s="11"/>
      <x:c r="Q49" s="11" t="n">
        <x:v>-0.054063</x:v>
      </x:c>
      <x:c r="R49" s="11" t="n">
        <x:v>0.0855633946445078</x:v>
      </x:c>
      <x:c r="S49" s="11" t="n">
        <x:v>-0.02307275495804539</x:v>
      </x:c>
      <x:c r="T49" s="12" t="n">
        <x:v>30.584704543102557</x:v>
      </x:c>
      <x:c r="U49" s="12" t="n">
        <x:v>4.406908000492416</x:v>
      </x:c>
      <x:c r="V49" s="11" t="n">
        <x:v>0.43011000000000005</x:v>
      </x:c>
      <x:c r="W49" s="11" t="n">
        <x:v>0.10325</x:v>
      </x:c>
      <x:c r="X49" s="11" t="n">
        <x:v>0.07568885727745499</x:v>
      </x:c>
      <x:c r="Y49" s="11" t="n">
        <x:v>0.2883324808960968</x:v>
      </x:c>
      <x:c r="Z49" s="12" t="n">
        <x:v>0.065497</x:v>
      </x:c>
      <x:c r="AA49" s="10" t="n">
        <x:v>-332.407</x:v>
      </x:c>
      <x:c r="AB49" s="10" t="n">
        <x:v>402.216</x:v>
      </x:c>
      <x:c r="AC49" s="11" t="n">
        <x:v>0.022629757785467275</x:v>
      </x:c>
      <x:c r="AD49" s="11" t="n">
        <x:v>0.6657648517641757</x:v>
      </x:c>
      <x:c r="AE49" s="2" t="str">
        <x:v>Valuation / expectations gated</x:v>
      </x:c>
      <x:c r="AF49" s="2" t="str">
        <x:v>Stretch 10x tail</x:v>
      </x:c>
      <x:c r="AG49" s="2" t="str">
        <x:v>Memory capex and power-device implants recover strongly while share gains and operating leverage improve profit.</x:v>
      </x:c>
      <x:c r="AH49" s="2" t="str">
        <x:v>SiC overcapacity or capex downturn persists; merger alters exposure/share count; AI-related mix proves too small.</x:v>
      </x:c>
      <x:c r="AI49" s="2" t="str">
        <x:v>Provider financials retrieved 2026-10-03. Snapshot valuation multiples have no precise pricing timestamp. Price and equity value matched to 2026-10-02 via official Fiscal.ai plugin.</x:v>
      </x:c>
      <x:c r="AJ49" s="2" t="str">
        <x:v>https://investor.axcelis.com/news-releases/news-release-details/axcelis-announces-financial-results-second-quarter-2026/</x:v>
      </x:c>
      <x:c r="AK49" s="2" t="str">
        <x:v>2026-08-06</x:v>
      </x:c>
      <x:c r="AL49" s="2" t="str">
        <x:v>https://axcelis.gcs-web.com/news-releases/news-release-details/axcelis-announces-financial-results-second-quarter-2026</x:v>
      </x:c>
      <x:c r="AM49" s="11" t="n">
        <x:v>0.107136</x:v>
      </x:c>
      <x:c r="AN49" s="2" t="str">
        <x:v>2026-10-02</x:v>
      </x:c>
    </x:row>
    <x:row r="50" ht="23" customHeight="1">
      <x:c r="A50" s="9" t="n">
        <x:v>46</x:v>
      </x:c>
      <x:c r="B50" s="2" t="str">
        <x:v>Power and cooling</x:v>
      </x:c>
      <x:c r="C50" s="2" t="str">
        <x:v>Data-center cooling</x:v>
      </x:c>
      <x:c r="D50" s="2" t="str">
        <x:v>Modine (proposed Modexus Solutions name)</x:v>
      </x:c>
      <x:c r="E50" s="2" t="str">
        <x:v>NYSE:MOD</x:v>
      </x:c>
      <x:c r="F50" s="2" t="str">
        <x:v>MOD</x:v>
      </x:c>
      <x:c r="G50" s="2" t="str">
        <x:v>NYSE</x:v>
      </x:c>
      <x:c r="H50" s="9" t="n">
        <x:v>4</x:v>
      </x:c>
      <x:c r="I50" s="2" t="str">
        <x:v>Mixed group</x:v>
      </x:c>
      <x:c r="J50" s="2" t="str">
        <x:v>USD</x:v>
      </x:c>
      <x:c r="K50" s="10" t="n">
        <x:v>178.2</x:v>
      </x:c>
      <x:c r="L50" s="13" t="n">
        <x:v>46297.5</x:v>
      </x:c>
      <x:c r="M50" s="10" t="n">
        <x:v>9464.684566</x:v>
      </x:c>
      <x:c r="N50" s="10" t="n">
        <x:v>3372.4</x:v>
      </x:c>
      <x:c r="O50" s="2" t="str">
        <x:v>Provider revenue snapshot; reporting period unverified</x:v>
      </x:c>
      <x:c r="P50" s="11"/>
      <x:c r="Q50" s="11" t="n">
        <x:v>0.123302</x:v>
      </x:c>
      <x:c r="R50" s="11" t="n">
        <x:v>0.2315647717914246</x:v>
      </x:c>
      <x:c r="S50" s="11" t="n">
        <x:v>0.4586984505341203</x:v>
      </x:c>
      <x:c r="T50" s="12" t="n">
        <x:v>21.966101694915253</x:v>
      </x:c>
      <x:c r="U50" s="12" t="n">
        <x:v>2.3140209687409174</x:v>
      </x:c>
      <x:c r="V50" s="11" t="n">
        <x:v>0.22209700000000002</x:v>
      </x:c>
      <x:c r="W50" s="11" t="n">
        <x:v>0.10920999999999999</x:v>
      </x:c>
      <x:c r="X50" s="11" t="n">
        <x:v>0.02971177796228206</x:v>
      </x:c>
      <x:c r="Y50" s="11" t="n">
        <x:v>0.16056355569753708</x:v>
      </x:c>
      <x:c r="Z50" s="12" t="n">
        <x:v>0.554967</x:v>
      </x:c>
      <x:c r="AA50" s="10" t="n">
        <x:v>576.1</x:v>
      </x:c>
      <x:c r="AB50" s="10" t="n">
        <x:v>95.3</x:v>
      </x:c>
      <x:c r="AC50" s="11" t="n">
        <x:v>-0.22847123002987402</x:v>
      </x:c>
      <x:c r="AD50" s="11" t="n">
        <x:v>0.20723528216245501</x:v>
      </x:c>
      <x:c r="AE50" s="2" t="str">
        <x:v>Valuation / expectations gated</x:v>
      </x:c>
      <x:c r="AF50" s="2" t="str">
        <x:v>Very remote at current value</x:v>
      </x:c>
      <x:c r="AG50" s="2" t="str">
        <x:v>Cooling scale and portfolio simplification can improve AI earnings mix.</x:v>
      </x:c>
      <x:c r="AH50" s="2" t="str">
        <x:v>LTA volume shortfalls, customer concentration, plant ramp, metals costs and cooling architecture.</x:v>
      </x:c>
      <x:c r="AI50" s="2" t="str">
        <x:v>Provider financials retrieved 2026-10-03. Snapshot valuation multiples have no precise pricing timestamp. Price and equity value matched to 2026-10-02 via official Fiscal.ai plugin.</x:v>
      </x:c>
      <x:c r="AJ50" s="2" t="str">
        <x:v>https://investors.modine.com/news/news-details/2026/Modine-Announces-Landmark-4-Billion-Long-Term-Capacity-Agreement-through-2029-with-Strategic-Data-Center-Customer-for-Airedale-by-Modine-Cooling-Solutions/default.aspx</x:v>
      </x:c>
      <x:c r="AK50" s="2" t="str">
        <x:v>2026-05-26 / 2026-10-01</x:v>
      </x:c>
      <x:c r="AL50" s="2" t="str">
        <x:v>https://investors.modine.com/news/news-details/2026/Modine-to-Become-Modexus-Solutions-Marking-Next-Chapter-as-Diversified-Thermal-Management-Solutions-Company/default.aspx</x:v>
      </x:c>
      <x:c r="AM50" s="11" t="n">
        <x:v>0.042758000000000004</x:v>
      </x:c>
      <x:c r="AN50" s="2" t="str">
        <x:v>2026-10-02</x:v>
      </x:c>
    </x:row>
    <x:row r="51" ht="23" customHeight="1">
      <x:c r="A51" s="9" t="n">
        <x:v>47</x:v>
      </x:c>
      <x:c r="B51" s="2" t="str">
        <x:v>Power and cooling</x:v>
      </x:c>
      <x:c r="C51" s="2" t="str">
        <x:v>Liquid cooling / electrical connections</x:v>
      </x:c>
      <x:c r="D51" s="2" t="str">
        <x:v>nVent Electric</x:v>
      </x:c>
      <x:c r="E51" s="2" t="str">
        <x:v>NYSE:NVT</x:v>
      </x:c>
      <x:c r="F51" s="2" t="str">
        <x:v>NVT</x:v>
      </x:c>
      <x:c r="G51" s="2" t="str">
        <x:v>NYSE</x:v>
      </x:c>
      <x:c r="H51" s="9" t="n">
        <x:v>4</x:v>
      </x:c>
      <x:c r="I51" s="2" t="str">
        <x:v>Mixed group</x:v>
      </x:c>
      <x:c r="J51" s="2" t="str">
        <x:v>USD</x:v>
      </x:c>
      <x:c r="K51" s="10" t="n">
        <x:v>169.56</x:v>
      </x:c>
      <x:c r="L51" s="13" t="n">
        <x:v>46297.5</x:v>
      </x:c>
      <x:c r="M51" s="10" t="n">
        <x:v>27444.632137</x:v>
      </x:c>
      <x:c r="N51" s="10" t="n">
        <x:v>4834</x:v>
      </x:c>
      <x:c r="O51" s="2" t="str">
        <x:v>Provider revenue snapshot; reporting period unverified</x:v>
      </x:c>
      <x:c r="P51" s="11"/>
      <x:c r="Q51" s="11" t="n">
        <x:v>0.206834</x:v>
      </x:c>
      <x:c r="R51" s="11" t="n">
        <x:v>0.28590564693511</x:v>
      </x:c>
      <x:c r="S51" s="11" t="n">
        <x:v>-0.013316036605697358</x:v>
      </x:c>
      <x:c r="T51" s="12" t="n">
        <x:v>29.18366293179119</x:v>
      </x:c>
      <x:c r="U51" s="12" t="n">
        <x:v>4.78258523563348</x:v>
      </x:c>
      <x:c r="V51" s="11" t="n">
        <x:v>0.364542</x:v>
      </x:c>
      <x:c r="W51" s="11" t="n">
        <x:v>0.16915500000000003</x:v>
      </x:c>
      <x:c r="X51" s="11" t="n">
        <x:v>0.1195076541166736</x:v>
      </x:c>
      <x:c r="Y51" s="11" t="n">
        <x:v>0.08790770877954071</x:v>
      </x:c>
      <x:c r="Z51" s="12" t="n">
        <x:v>0.409566</x:v>
      </x:c>
      <x:c r="AA51" s="10" t="n">
        <x:v>1376.9</x:v>
      </x:c>
      <x:c r="AB51" s="10" t="n">
        <x:v>256</x:v>
      </x:c>
      <x:c r="AC51" s="11" t="n">
        <x:v>0.11442655274400271</x:v>
      </x:c>
      <x:c r="AD51" s="11" t="n">
        <x:v>0.7337423312883435</x:v>
      </x:c>
      <x:c r="AE51" s="2" t="str">
        <x:v>Valuation / expectations gated</x:v>
      </x:c>
      <x:c r="AF51" s="2" t="str">
        <x:v>Very remote at current value</x:v>
      </x:c>
      <x:c r="AG51" s="2" t="str">
        <x:v>Power connections, protection and liquid cooling provide broad repeatable content.</x:v>
      </x:c>
      <x:c r="AH51" s="2" t="str">
        <x:v>Competition, factory execution, customer mix and acquisition integration.</x:v>
      </x:c>
      <x:c r="AI51" s="2" t="str">
        <x:v>Provider financials retrieved 2026-10-03. Snapshot valuation multiples have no precise pricing timestamp. Price and equity value matched to 2026-10-02 via official Fiscal.ai plugin.</x:v>
      </x:c>
      <x:c r="AJ51" s="2" t="str">
        <x:v>https://www.sec.gov/Archives/edgar/data/1720635/000162828026051203/q22026nvtpressrelease.htm</x:v>
      </x:c>
      <x:c r="AK51" s="2" t="str">
        <x:v>2026-07-31</x:v>
      </x:c>
      <x:c r="AL51" s="2" t="str">
        <x:v>https://investors.nvent.com/press-releases/press-release-details/2026/nVent-Expands-Data-Center-Liquid-Cooling-Capacity/default.aspx</x:v>
      </x:c>
      <x:c r="AM51" s="11" t="n">
        <x:v>0.12376899999999999</x:v>
      </x:c>
      <x:c r="AN51" s="2" t="str">
        <x:v>2026-10-02</x:v>
      </x:c>
    </x:row>
    <x:row r="52" ht="23" customHeight="1">
      <x:c r="A52" s="9" t="n">
        <x:v>48</x:v>
      </x:c>
      <x:c r="B52" s="2" t="str">
        <x:v>Semiconductor equipment</x:v>
      </x:c>
      <x:c r="C52" s="2" t="str">
        <x:v>Advanced semiconductor packaging and outsourced test</x:v>
      </x:c>
      <x:c r="D52" s="2" t="str">
        <x:v>Amkor Technology, Inc.</x:v>
      </x:c>
      <x:c r="E52" s="2" t="str">
        <x:v>NASDAQ:AMKR</x:v>
      </x:c>
      <x:c r="F52" s="2" t="str">
        <x:v>AMKR</x:v>
      </x:c>
      <x:c r="G52" s="2" t="str">
        <x:v>NasdaqGS</x:v>
      </x:c>
      <x:c r="H52" s="9" t="n">
        <x:v>4</x:v>
      </x:c>
      <x:c r="I52" s="2" t="str">
        <x:v>Mixed group</x:v>
      </x:c>
      <x:c r="J52" s="2" t="str">
        <x:v>USD</x:v>
      </x:c>
      <x:c r="K52" s="10" t="n">
        <x:v>56.02</x:v>
      </x:c>
      <x:c r="L52" s="13" t="n">
        <x:v>46297.5</x:v>
      </x:c>
      <x:c r="M52" s="10" t="n">
        <x:v>13918.307481</x:v>
      </x:c>
      <x:c r="N52" s="10" t="n">
        <x:v>7457.68</x:v>
      </x:c>
      <x:c r="O52" s="2" t="str">
        <x:v>Provider revenue snapshot; reporting period unverified</x:v>
      </x:c>
      <x:c r="P52" s="11"/>
      <x:c r="Q52" s="11" t="n">
        <x:v>0.025287999999999998</x:v>
      </x:c>
      <x:c r="R52" s="11" t="n">
        <x:v>0.13495621714934772</x:v>
      </x:c>
      <x:c r="S52" s="11" t="n">
        <x:v>0.26014549424527433</x:v>
      </x:c>
      <x:c r="T52" s="12" t="n">
        <x:v>20.560061658164205</x:v>
      </x:c>
      <x:c r="U52" s="12" t="n">
        <x:v>1.7336858206213839</x:v>
      </x:c>
      <x:c r="V52" s="11" t="n">
        <x:v>0.155107</x:v>
      </x:c>
      <x:c r="W52" s="11" t="n">
        <x:v>0.086356</x:v>
      </x:c>
      <x:c r="X52" s="11" t="n">
        <x:v>-0.02311523154653994</x:v>
      </x:c>
      <x:c r="Y52" s="11" t="n">
        <x:v>0.1060623603478724</x:v>
      </x:c>
      <x:c r="Z52" s="12" t="n">
        <x:v>0.570543</x:v>
      </x:c>
      <x:c r="AA52" s="10" t="n">
        <x:v>161.877</x:v>
      </x:c>
      <x:c r="AB52" s="10" t="n">
        <x:v>2512.162</x:v>
      </x:c>
      <x:c r="AC52" s="11" t="n">
        <x:v>-0.19569274946159365</x:v>
      </x:c>
      <x:c r="AD52" s="11" t="n">
        <x:v>0.9067392784206945</x:v>
      </x:c>
      <x:c r="AE52" s="2" t="str">
        <x:v>Valuation / expectations gated</x:v>
      </x:c>
      <x:c r="AF52" s="2" t="str">
        <x:v>Very remote at current value</x:v>
      </x:c>
      <x:c r="AG52" s="2" t="str">
        <x:v>Captures much larger advanced AI-packaging outsourcing share with margin uplift.</x:v>
      </x:c>
      <x:c r="AH52" s="2" t="str">
        <x:v>Capacity capex and depreciation outrun utilization, major customers retain work elsewhere, advanced packaging fails to change earnings mix.</x:v>
      </x:c>
      <x:c r="AI52" s="2" t="str">
        <x:v>Provider financials retrieved 2026-10-03. Snapshot valuation multiples have no precise pricing timestamp. Price and equity value matched to 2026-10-02 via official Fiscal.ai plugin.</x:v>
      </x:c>
      <x:c r="AJ52" s="2" t="str">
        <x:v>https://ir.amkor.com/static-files/202be5d9-a98f-4eec-b33a-1ca37bbbfb29</x:v>
      </x:c>
      <x:c r="AK52" s="2" t="str">
        <x:v>2026-07-27</x:v>
      </x:c>
      <x:c r="AL52" s="2" t="str">
        <x:v>https://ir.amkor.com/static-files/24ab31c3-a74b-4dde-8591-904204b5b0b9</x:v>
      </x:c>
      <x:c r="AM52" s="11" t="n">
        <x:v>0.07448</x:v>
      </x:c>
      <x:c r="AN52" s="2" t="str">
        <x:v>2026-10-02</x:v>
      </x:c>
    </x:row>
    <x:row r="53" ht="23" customHeight="1">
      <x:c r="A53" s="9" t="n">
        <x:v>49</x:v>
      </x:c>
      <x:c r="B53" s="2" t="str">
        <x:v>Optics and networking</x:v>
      </x:c>
      <x:c r="C53" s="2" t="str">
        <x:v>Active electrical cables / optical DSPs / connectivity</x:v>
      </x:c>
      <x:c r="D53" s="2" t="str">
        <x:v>Credo Technology Group Holding Ltd</x:v>
      </x:c>
      <x:c r="E53" s="2" t="str">
        <x:v>NASDAQ:CRDO</x:v>
      </x:c>
      <x:c r="F53" s="2" t="str">
        <x:v>CRDO</x:v>
      </x:c>
      <x:c r="G53" s="2" t="str">
        <x:v>NasdaqGS</x:v>
      </x:c>
      <x:c r="H53" s="9" t="n">
        <x:v>5</x:v>
      </x:c>
      <x:c r="I53" s="2" t="str">
        <x:v>Direct product / infrastructure exposure</x:v>
      </x:c>
      <x:c r="J53" s="2" t="str">
        <x:v>USD</x:v>
      </x:c>
      <x:c r="K53" s="10" t="n">
        <x:v>218.64</x:v>
      </x:c>
      <x:c r="L53" s="13" t="n">
        <x:v>46297.5</x:v>
      </x:c>
      <x:c r="M53" s="10" t="n">
        <x:v>41093.807352</x:v>
      </x:c>
      <x:c r="N53" s="10" t="n">
        <x:v>1591.045</x:v>
      </x:c>
      <x:c r="O53" s="2" t="str">
        <x:v>Provider revenue snapshot; reporting period unverified</x:v>
      </x:c>
      <x:c r="P53" s="11"/>
      <x:c r="Q53" s="11" t="n">
        <x:v>1.095855</x:v>
      </x:c>
      <x:c r="R53" s="11" t="n">
        <x:v>0.7032382644472315</x:v>
      </x:c>
      <x:c r="S53" s="11" t="n">
        <x:v>2.8596051254160617</x:v>
      </x:c>
      <x:c r="T53" s="12" t="n">
        <x:v>29.999176751461267</x:v>
      </x:c>
      <x:c r="U53" s="12" t="n">
        <x:v>13.986562164160242</x:v>
      </x:c>
      <x:c r="V53" s="11" t="n">
        <x:v>0.670666</x:v>
      </x:c>
      <x:c r="W53" s="11" t="n">
        <x:v>0.317378</x:v>
      </x:c>
      <x:c r="X53" s="11" t="n">
        <x:v>0.2756666216228956</x:v>
      </x:c>
      <x:c r="Y53" s="11" t="n">
        <x:v>0.07723664199414786</x:v>
      </x:c>
      <x:c r="Z53" s="12" t="n">
        <x:v>0.009604</x:v>
      </x:c>
      <x:c r="AA53" s="10" t="n">
        <x:v>-738.053</x:v>
      </x:c>
      <x:c r="AB53" s="10" t="n">
        <x:v>764.258</x:v>
      </x:c>
      <x:c r="AC53" s="11" t="n">
        <x:v>-0.09619279897482536</x:v>
      </x:c>
      <x:c r="AD53" s="11" t="n">
        <x:v>0.5197052894974628</x:v>
      </x:c>
      <x:c r="AE53" s="2" t="str">
        <x:v>Valuation / expectations gated</x:v>
      </x:c>
      <x:c r="AF53" s="2" t="str">
        <x:v>Very remote at current value</x:v>
      </x:c>
      <x:c r="AG53" s="2" t="str">
        <x:v>AEC adoption broadens across hyperscalers while optical products create another large profit pool.</x:v>
      </x:c>
      <x:c r="AH53" s="2" t="str">
        <x:v>Customer concentration, competitive ASICs, transition away from AECs, or growth/margin normalization breaks premium valuation.</x:v>
      </x:c>
      <x:c r="AI53" s="2" t="str">
        <x:v>Provider financials retrieved 2026-10-03. Snapshot valuation multiples have no precise pricing timestamp. Price and equity value matched to 2026-10-02 via official Fiscal.ai plugin.</x:v>
      </x:c>
      <x:c r="AJ53" s="2" t="str">
        <x:v>https://investors.credosemi.com/news-events/news/news-details/2026/Credo-Technology-Group-Holding-Ltd-Reports-First-Quarter-of-Fiscal-Year-2027-Financial-Results/default.aspx</x:v>
      </x:c>
      <x:c r="AK53" s="2" t="str">
        <x:v>2026-09-01</x:v>
      </x:c>
      <x:c r="AL53" s="2" t="str">
        <x:v>https://investors.credosemi.com/overview/</x:v>
      </x:c>
      <x:c r="AM53" s="11" t="n">
        <x:v>0.33833399999999997</x:v>
      </x:c>
      <x:c r="AN53" s="2" t="str">
        <x:v>2026-10-02</x:v>
      </x:c>
    </x:row>
    <x:row r="54" ht="23" customHeight="1">
      <x:c r="A54" s="9" t="n">
        <x:v>50</x:v>
      </x:c>
      <x:c r="B54" s="2" t="str">
        <x:v>Optics and networking</x:v>
      </x:c>
      <x:c r="C54" s="2" t="str">
        <x:v>AI fabric switches / retimers / CXL memory connectivity</x:v>
      </x:c>
      <x:c r="D54" s="2" t="str">
        <x:v>Astera Labs, Inc.</x:v>
      </x:c>
      <x:c r="E54" s="2" t="str">
        <x:v>NASDAQ:ALAB</x:v>
      </x:c>
      <x:c r="F54" s="2" t="str">
        <x:v>ALAB</x:v>
      </x:c>
      <x:c r="G54" s="2" t="str">
        <x:v>NasdaqGS</x:v>
      </x:c>
      <x:c r="H54" s="9" t="n">
        <x:v>5</x:v>
      </x:c>
      <x:c r="I54" s="2" t="str">
        <x:v>Direct product / infrastructure exposure</x:v>
      </x:c>
      <x:c r="J54" s="2" t="str">
        <x:v>USD</x:v>
      </x:c>
      <x:c r="K54" s="10" t="n">
        <x:v>350.33</x:v>
      </x:c>
      <x:c r="L54" s="13" t="n">
        <x:v>46297.5</x:v>
      </x:c>
      <x:c r="M54" s="10" t="n">
        <x:v>60777.036484</x:v>
      </x:c>
      <x:c r="N54" s="10" t="n">
        <x:v>1201.919</x:v>
      </x:c>
      <x:c r="O54" s="2" t="str">
        <x:v>Provider revenue snapshot; reporting period unverified</x:v>
      </x:c>
      <x:c r="P54" s="11"/>
      <x:c r="Q54" s="11" t="n">
        <x:v>1.201764</x:v>
      </x:c>
      <x:c r="R54" s="11" t="n">
        <x:v>0.8673350548393963</x:v>
      </x:c>
      <x:c r="S54" s="11" t="n">
        <x:v>0.4475983502361964</x:v>
      </x:c>
      <x:c r="T54" s="12" t="n">
        <x:v>62.43072262318452</x:v>
      </x:c>
      <x:c r="U54" s="12" t="n">
        <x:v>22.711429313707406</x:v>
      </x:c>
      <x:c r="V54" s="11" t="n">
        <x:v>0.751294</x:v>
      </x:c>
      <x:c r="W54" s="11" t="n">
        <x:v>0.227507</x:v>
      </x:c>
      <x:c r="X54" s="11" t="n">
        <x:v>0.2301952128221619</x:v>
      </x:c>
      <x:c r="Y54" s="11"/>
      <x:c r="Z54" s="12" t="n">
        <x:v>0.025736</x:v>
      </x:c>
      <x:c r="AA54" s="10" t="n">
        <x:v>-1208.545</x:v>
      </x:c>
      <x:c r="AB54" s="10" t="n">
        <x:v>1252.958</x:v>
      </x:c>
      <x:c r="AC54" s="11" t="n">
        <x:v>-0.13800994045568626</x:v>
      </x:c>
      <x:c r="AD54" s="11" t="n">
        <x:v>0.7451927866892496</x:v>
      </x:c>
      <x:c r="AE54" s="2" t="str">
        <x:v>Valuation / expectations gated</x:v>
      </x:c>
      <x:c r="AF54" s="2" t="str">
        <x:v>Very remote at current value</x:v>
      </x:c>
      <x:c r="AG54" s="2" t="str">
        <x:v>Wins durable merchant AI fabric platform share across scale-up, signal conditioning and memory connectivity.</x:v>
      </x:c>
      <x:c r="AH54" s="2" t="str">
        <x:v>Hyperscaler internal silicon or incumbents take sockets; protocols fragment; Scorpio ramp falls below expectations.</x:v>
      </x:c>
      <x:c r="AI54" s="2" t="str">
        <x:v>Provider financials retrieved 2026-10-03. Snapshot valuation multiples have no precise pricing timestamp. Price and equity value matched to 2026-10-02 via official Fiscal.ai plugin.</x:v>
      </x:c>
      <x:c r="AJ54" s="2" t="str">
        <x:v>https://www.sec.gov/Archives/edgar/data/1736297/000173629726000033/q226exhibit991.htm</x:v>
      </x:c>
      <x:c r="AK54" s="2" t="str">
        <x:v>2026-08-04</x:v>
      </x:c>
      <x:c r="AL54" s="2" t="str">
        <x:v>https://ir.asteralabs.com/news-releases/news-release-details/astera-labs-reports-second-quarter-2026-financial-results</x:v>
      </x:c>
      <x:c r="AM54" s="11" t="n">
        <x:v>0.30742</x:v>
      </x:c>
      <x:c r="AN54" s="2" t="str">
        <x:v>2026-10-02</x:v>
      </x:c>
    </x:row>
    <x:row r="55" ht="23" customHeight="1">
      <x:c r="A55" s="9" t="n">
        <x:v>51</x:v>
      </x:c>
      <x:c r="B55" s="2" t="str">
        <x:v>Compute and sites</x:v>
      </x:c>
      <x:c r="C55" s="2" t="str">
        <x:v>AI cloud</x:v>
      </x:c>
      <x:c r="D55" s="2" t="str">
        <x:v>Nebius Group</x:v>
      </x:c>
      <x:c r="E55" s="2" t="str">
        <x:v>NASDAQ:NBIS</x:v>
      </x:c>
      <x:c r="F55" s="2" t="str">
        <x:v>NBIS</x:v>
      </x:c>
      <x:c r="G55" s="2" t="str">
        <x:v>NasdaqGS</x:v>
      </x:c>
      <x:c r="H55" s="9" t="n">
        <x:v>5</x:v>
      </x:c>
      <x:c r="I55" s="2" t="str">
        <x:v>Direct product / infrastructure exposure</x:v>
      </x:c>
      <x:c r="J55" s="2" t="str">
        <x:v>USD</x:v>
      </x:c>
      <x:c r="K55" s="10" t="n">
        <x:v>242.81</x:v>
      </x:c>
      <x:c r="L55" s="13" t="n">
        <x:v>46297.5</x:v>
      </x:c>
      <x:c r="M55" s="10" t="n">
        <x:v>66009.165483</x:v>
      </x:c>
      <x:c r="N55" s="10" t="n">
        <x:v>1355.1</x:v>
      </x:c>
      <x:c r="O55" s="2" t="str">
        <x:v>Provider revenue snapshot; reporting period unverified</x:v>
      </x:c>
      <x:c r="P55" s="11"/>
      <x:c r="Q55" s="11" t="n">
        <x:v>-0.450777</x:v>
      </x:c>
      <x:c r="R55" s="11" t="n">
        <x:v>3.8186407657914363</x:v>
      </x:c>
      <x:c r="S55" s="11"/>
      <x:c r="T55" s="12"/>
      <x:c r="U55" s="12" t="n">
        <x:v>9.478218735003086</x:v>
      </x:c>
      <x:c r="V55" s="11" t="n">
        <x:v>0.742602</x:v>
      </x:c>
      <x:c r="W55" s="11" t="n">
        <x:v>-0.374363</x:v>
      </x:c>
      <x:c r="X55" s="11" t="n">
        <x:v>-4.341967382480997</x:v>
      </x:c>
      <x:c r="Y55" s="11" t="n">
        <x:v>-0.06951303006769381</x:v>
      </x:c>
      <x:c r="Z55" s="12" t="n">
        <x:v>0.985958</x:v>
      </x:c>
      <x:c r="AA55" s="10" t="n">
        <x:v>2153.2</x:v>
      </x:c>
      <x:c r="AB55" s="10" t="n">
        <x:v>8042.1</x:v>
      </x:c>
      <x:c r="AC55" s="11" t="n">
        <x:v>0.12610147481680722</x:v>
      </x:c>
      <x:c r="AD55" s="11" t="n">
        <x:v>0.8972495702453509</x:v>
      </x:c>
      <x:c r="AE55" s="2" t="str">
        <x:v>Valuation / expectations gated</x:v>
      </x:c>
      <x:c r="AF55" s="2" t="str">
        <x:v>Very remote at current value</x:v>
      </x:c>
      <x:c r="AG55" s="2" t="str">
        <x:v>AI developer platform could differentiate cloud software while anchor contracts finance scale.</x:v>
      </x:c>
      <x:c r="AH55" s="2" t="str">
        <x:v>Power and GPU delivery, financing, customer concentration, falling rental rates and dilution.</x:v>
      </x:c>
      <x:c r="AI55" s="2" t="str">
        <x:v>Provider financials retrieved 2026-10-03. Snapshot valuation multiples have no precise pricing timestamp. Price and equity value matched to 2026-10-02 via official Fiscal.ai plugin.</x:v>
      </x:c>
      <x:c r="AJ55" s="2" t="str">
        <x:v>https://nebius.com/newsroom/nebius-signs-new-ai-infrastructure-agreement-with-meta</x:v>
      </x:c>
      <x:c r="AK55" s="2" t="str">
        <x:v>2026-03-16</x:v>
      </x:c>
      <x:c r="AL55" s="2" t="str">
        <x:v>https://nebius.com/newsroom/nebius-announces-multi-billion-dollar-agreement-with-microsoft-for-ai-infrastructure</x:v>
      </x:c>
      <x:c r="AM55" s="11" t="n">
        <x:v>0.031289</x:v>
      </x:c>
      <x:c r="AN55" s="2" t="str">
        <x:v>2026-10-02</x:v>
      </x:c>
    </x:row>
    <x:row r="56" ht="23" customHeight="1">
      <x:c r="A56" s="9" t="n">
        <x:v>52</x:v>
      </x:c>
      <x:c r="B56" s="2" t="str">
        <x:v>Compute and sites</x:v>
      </x:c>
      <x:c r="C56" s="2" t="str">
        <x:v>Scaled AI cloud</x:v>
      </x:c>
      <x:c r="D56" s="2" t="str">
        <x:v>CoreWeave</x:v>
      </x:c>
      <x:c r="E56" s="2" t="str">
        <x:v>NASDAQ:CRWV</x:v>
      </x:c>
      <x:c r="F56" s="2" t="str">
        <x:v>CRWV</x:v>
      </x:c>
      <x:c r="G56" s="2" t="str">
        <x:v>NasdaqGS</x:v>
      </x:c>
      <x:c r="H56" s="9" t="n">
        <x:v>5</x:v>
      </x:c>
      <x:c r="I56" s="2" t="str">
        <x:v>Direct product / infrastructure exposure</x:v>
      </x:c>
      <x:c r="J56" s="2" t="str">
        <x:v>USD</x:v>
      </x:c>
      <x:c r="K56" s="10" t="n">
        <x:v>89.62</x:v>
      </x:c>
      <x:c r="L56" s="13" t="n">
        <x:v>46297.5</x:v>
      </x:c>
      <x:c r="M56" s="10" t="n">
        <x:v>49428.710271</x:v>
      </x:c>
      <x:c r="N56" s="10" t="n">
        <x:v>7589.58</x:v>
      </x:c>
      <x:c r="O56" s="2" t="str">
        <x:v>Provider revenue snapshot; reporting period unverified</x:v>
      </x:c>
      <x:c r="P56" s="11"/>
      <x:c r="Q56" s="11" t="n">
        <x:v>5.8692139999999995</x:v>
      </x:c>
      <x:c r="R56" s="11" t="n">
        <x:v>1.262434266271395</x:v>
      </x:c>
      <x:c r="S56" s="11" t="n">
        <x:v>-0.1150593240222259</x:v>
      </x:c>
      <x:c r="T56" s="12"/>
      <x:c r="U56" s="12" t="n">
        <x:v>4.880646986257527</x:v>
      </x:c>
      <x:c r="V56" s="11" t="n">
        <x:v>0.6741759999999999</x:v>
      </x:c>
      <x:c r="W56" s="11" t="n">
        <x:v>-0.026613</x:v>
      </x:c>
      <x:c r="X56" s="11" t="n">
        <x:v>-1.799077733860343</x:v>
      </x:c>
      <x:c r="Y56" s="11"/>
      <x:c r="Z56" s="12" t="n">
        <x:v>10.273288</x:v>
      </x:c>
      <x:c r="AA56" s="10" t="n">
        <x:v>46029</x:v>
      </x:c>
      <x:c r="AB56" s="10" t="n">
        <x:v>5539</x:v>
      </x:c>
      <x:c r="AC56" s="11" t="n">
        <x:v>0.09633616734968498</x:v>
      </x:c>
      <x:c r="AD56" s="11" t="n">
        <x:v>-0.33511388085169513</x:v>
      </x:c>
      <x:c r="AE56" s="2" t="str">
        <x:v>Valuation / expectations gated</x:v>
      </x:c>
      <x:c r="AF56" s="2" t="str">
        <x:v>Very remote at current value</x:v>
      </x:c>
      <x:c r="AG56" s="2" t="str">
        <x:v>Cloud leader could improve funding and software differentiation while AI demand compounds.</x:v>
      </x:c>
      <x:c r="AH56" s="2" t="str">
        <x:v>Leverage, capex, customer collections, GPU economic life and refinancing.</x:v>
      </x:c>
      <x:c r="AI56" s="2" t="str">
        <x:v>Provider financials retrieved 2026-10-03. Snapshot valuation multiples have no precise pricing timestamp. Price and equity value matched to 2026-10-02 via official Fiscal.ai plugin.</x:v>
      </x:c>
      <x:c r="AJ56" s="2" t="str">
        <x:v>https://investors.coreweave.com/news/news-details/2026/CoreWeave-Reports-Strong-Second-Quarter-2026-Results/default.aspx</x:v>
      </x:c>
      <x:c r="AK56" s="2" t="str">
        <x:v>2026-08-11</x:v>
      </x:c>
      <x:c r="AL56" s="2" t="str">
        <x:v>https://www.sec.gov/Archives/edgar/data/1839341/000114036125039808/ef20057995_ex99-1.htm</x:v>
      </x:c>
      <x:c r="AM56" s="11" t="n">
        <x:v>-0.254018</x:v>
      </x:c>
      <x:c r="AN56" s="2" t="str">
        <x:v>2026-10-02</x:v>
      </x:c>
    </x:row>
    <x:row r="57" ht="23" customHeight="1">
      <x:c r="A57" s="9" t="n">
        <x:v>53</x:v>
      </x:c>
      <x:c r="B57" s="2" t="str">
        <x:v>Power and cooling</x:v>
      </x:c>
      <x:c r="C57" s="2" t="str">
        <x:v>GPU vertical power delivery</x:v>
      </x:c>
      <x:c r="D57" s="2" t="str">
        <x:v>Vicor</x:v>
      </x:c>
      <x:c r="E57" s="2" t="str">
        <x:v>NASDAQ:VICR</x:v>
      </x:c>
      <x:c r="F57" s="2" t="str">
        <x:v>VICR</x:v>
      </x:c>
      <x:c r="G57" s="2" t="str">
        <x:v>NasdaqGS</x:v>
      </x:c>
      <x:c r="H57" s="9" t="n">
        <x:v>5</x:v>
      </x:c>
      <x:c r="I57" s="2" t="str">
        <x:v>Direct product / infrastructure exposure</x:v>
      </x:c>
      <x:c r="J57" s="2" t="str">
        <x:v>USD</x:v>
      </x:c>
      <x:c r="K57" s="10" t="n">
        <x:v>308.9</x:v>
      </x:c>
      <x:c r="L57" s="13" t="n">
        <x:v>46297.5</x:v>
      </x:c>
      <x:c r="M57" s="10" t="n">
        <x:v>14242.369515</x:v>
      </x:c>
      <x:c r="N57" s="10" t="n">
        <x:v>474.008</x:v>
      </x:c>
      <x:c r="O57" s="2" t="str">
        <x:v>Provider revenue snapshot; reporting period unverified</x:v>
      </x:c>
      <x:c r="P57" s="11"/>
      <x:c r="Q57" s="11" t="n">
        <x:v>0.046849</x:v>
      </x:c>
      <x:c r="R57" s="11" t="n">
        <x:v>0.4700626679363555</x:v>
      </x:c>
      <x:c r="S57" s="11" t="n">
        <x:v>0.4778051447931191</x:v>
      </x:c>
      <x:c r="T57" s="12" t="n">
        <x:v>56.85310952827931</x:v>
      </x:c>
      <x:c r="U57" s="12" t="n">
        <x:v>16.565612673350543</x:v>
      </x:c>
      <x:c r="V57" s="11" t="n">
        <x:v>0.566281</x:v>
      </x:c>
      <x:c r="W57" s="11" t="n">
        <x:v>0.20041</x:v>
      </x:c>
      <x:c r="X57" s="11" t="n">
        <x:v>0.1081585120926229</x:v>
      </x:c>
      <x:c r="Y57" s="11" t="n">
        <x:v>0.122488632866089</x:v>
      </x:c>
      <x:c r="Z57" s="12" t="n">
        <x:v>0.009115</x:v>
      </x:c>
      <x:c r="AA57" s="10" t="n">
        <x:v>-445.974</x:v>
      </x:c>
      <x:c r="AB57" s="10" t="n">
        <x:v>453.582</x:v>
      </x:c>
      <x:c r="AC57" s="11" t="n">
        <x:v>0.09171231666372148</x:v>
      </x:c>
      <x:c r="AD57" s="11" t="n">
        <x:v>5.300224352437283</x:v>
      </x:c>
      <x:c r="AE57" s="2" t="str">
        <x:v>Valuation / expectations gated</x:v>
      </x:c>
      <x:c r="AF57" s="2" t="str">
        <x:v>Very remote at current value</x:v>
      </x:c>
      <x:c r="AG57" s="2" t="str">
        <x:v>High-density GPU power could scale modules and royalties with operating leverage.</x:v>
      </x:c>
      <x:c r="AH57" s="2" t="str">
        <x:v>Architecture choices, competing VR/IVR technology, customer concentration and fab utilization.</x:v>
      </x:c>
      <x:c r="AI57" s="2" t="str">
        <x:v>Provider financials retrieved 2026-10-03. Snapshot valuation multiples have no precise pricing timestamp. Price and equity value matched to 2026-10-02 via official Fiscal.ai plugin.</x:v>
      </x:c>
      <x:c r="AJ57" s="2" t="str">
        <x:v>https://www.sec.gov/Archives/edgar/data/751978/000119312526322462/vicr-20260630.htm</x:v>
      </x:c>
      <x:c r="AK57" s="2" t="str">
        <x:v>2026-07 / 2026-09-11</x:v>
      </x:c>
      <x:c r="AL57" s="2" t="str">
        <x:v>https://www.vicorpower.com/press-room/2026/vicor-acquires-sites-for-additional-chip-fabs</x:v>
      </x:c>
      <x:c r="AM57" s="11" t="n">
        <x:v>0.306452</x:v>
      </x:c>
      <x:c r="AN57" s="2" t="str">
        <x:v>2026-10-02</x:v>
      </x:c>
    </x:row>
    <x:row r="58" ht="23" customHeight="1">
      <x:c r="A58" s="9" t="n">
        <x:v>54</x:v>
      </x:c>
      <x:c r="B58" s="2" t="str">
        <x:v>Compute and sites</x:v>
      </x:c>
      <x:c r="C58" s="2" t="str">
        <x:v>AI server and networking manufacturing</x:v>
      </x:c>
      <x:c r="D58" s="2" t="str">
        <x:v>Celestica</x:v>
      </x:c>
      <x:c r="E58" s="2" t="str">
        <x:v>NYSE:CLS</x:v>
      </x:c>
      <x:c r="F58" s="2" t="str">
        <x:v>CLS</x:v>
      </x:c>
      <x:c r="G58" s="2" t="str">
        <x:v>NYSE</x:v>
      </x:c>
      <x:c r="H58" s="9" t="n">
        <x:v>5</x:v>
      </x:c>
      <x:c r="I58" s="2" t="str">
        <x:v>Direct product / infrastructure exposure</x:v>
      </x:c>
      <x:c r="J58" s="2" t="str">
        <x:v>USD</x:v>
      </x:c>
      <x:c r="K58" s="10" t="n">
        <x:v>387.32</x:v>
      </x:c>
      <x:c r="L58" s="13" t="n">
        <x:v>46297.5</x:v>
      </x:c>
      <x:c r="M58" s="10" t="n">
        <x:v>44541.8</x:v>
      </x:c>
      <x:c r="N58" s="10" t="n">
        <x:v>15594.5</x:v>
      </x:c>
      <x:c r="O58" s="2" t="str">
        <x:v>Provider revenue snapshot; reporting period unverified</x:v>
      </x:c>
      <x:c r="P58" s="11"/>
      <x:c r="Q58" s="11" t="n">
        <x:v>0.262851</x:v>
      </x:c>
      <x:c r="R58" s="11" t="n">
        <x:v>0.6913916600735933</x:v>
      </x:c>
      <x:c r="S58" s="11" t="n">
        <x:v>0.4214709314433931</x:v>
      </x:c>
      <x:c r="T58" s="12" t="n">
        <x:v>25.894659439279426</x:v>
      </x:c>
      <x:c r="U58" s="12" t="n">
        <x:v>1.6447453512991028</x:v>
      </x:c>
      <x:c r="V58" s="11" t="n">
        <x:v>0.11952199999999999</x:v>
      </x:c>
      <x:c r="W58" s="11" t="n">
        <x:v>0.088819</x:v>
      </x:c>
      <x:c r="X58" s="11" t="n">
        <x:v>0.03326172689089102</x:v>
      </x:c>
      <x:c r="Y58" s="11" t="n">
        <x:v>0.1594557408976918</x:v>
      </x:c>
      <x:c r="Z58" s="12" t="n">
        <x:v>0.395708</x:v>
      </x:c>
      <x:c r="AA58" s="10" t="n">
        <x:v>444.2</x:v>
      </x:c>
      <x:c r="AB58" s="10" t="n">
        <x:v>535.7</x:v>
      </x:c>
      <x:c r="AC58" s="11" t="n">
        <x:v>0.15201808393563554</x:v>
      </x:c>
      <x:c r="AD58" s="11" t="n">
        <x:v>0.6575512474857705</x:v>
      </x:c>
      <x:c r="AE58" s="2" t="str">
        <x:v>Valuation / expectations gated</x:v>
      </x:c>
      <x:c r="AF58" s="2" t="str">
        <x:v>Very remote at current value</x:v>
      </x:c>
      <x:c r="AG58" s="2" t="str">
        <x:v>Customized cloud networking and server programs continue to expand share and mix.</x:v>
      </x:c>
      <x:c r="AH58" s="2" t="str">
        <x:v>Loss of cloud customers, lower value-add per rack and valuation compression; enormous implied 10x equity capitalization.</x:v>
      </x:c>
      <x:c r="AI58" s="2" t="str">
        <x:v>Provider financials retrieved 2026-10-03. Snapshot valuation multiples have no precise pricing timestamp. Price and equity value matched to 2026-10-02 via official Fiscal.ai plugin.</x:v>
      </x:c>
      <x:c r="AJ58" s="2" t="str">
        <x:v>https://celestica.gcs-web.com/news-releases/news-release-details/celestica-announces-second-quarter-2026-financial-results/</x:v>
      </x:c>
      <x:c r="AK58" s="2" t="str">
        <x:v>2026-07-27</x:v>
      </x:c>
      <x:c r="AL58" s="2" t="str"/>
      <x:c r="AM58" s="11" t="n">
        <x:v>0.071589</x:v>
      </x:c>
      <x:c r="AN58" s="2" t="str">
        <x:v>2026-10-02</x:v>
      </x:c>
    </x:row>
    <x:row r="59" ht="23" customHeight="1">
      <x:c r="A59" s="9" t="n">
        <x:v>55</x:v>
      </x:c>
      <x:c r="B59" s="2" t="str">
        <x:v>Materials, boards and sockets</x:v>
      </x:c>
      <x:c r="C59" s="2" t="str">
        <x:v>AI server and high-speed network PCBs</x:v>
      </x:c>
      <x:c r="D59" s="2" t="str">
        <x:v>Gold Circuit Electronics</x:v>
      </x:c>
      <x:c r="E59" s="2" t="str">
        <x:v>TWSE:2368</x:v>
      </x:c>
      <x:c r="F59" s="2" t="str">
        <x:v>2368.TW</x:v>
      </x:c>
      <x:c r="G59" s="2" t="str">
        <x:v>TWSE</x:v>
      </x:c>
      <x:c r="H59" s="9" t="n">
        <x:v>5</x:v>
      </x:c>
      <x:c r="I59" s="2" t="str">
        <x:v>Direct product / infrastructure exposure</x:v>
      </x:c>
      <x:c r="J59" s="2" t="str">
        <x:v>TWD</x:v>
      </x:c>
      <x:c r="K59" s="10"/>
      <x:c r="L59" s="13"/>
      <x:c r="M59" s="10" t="n">
        <x:v>17538.90013376514</x:v>
      </x:c>
      <x:c r="N59" s="10" t="n">
        <x:v>2441.238624</x:v>
      </x:c>
      <x:c r="O59" s="2" t="str">
        <x:v>Provider revenue snapshot; reporting period unverified</x:v>
      </x:c>
      <x:c r="P59" s="11"/>
      <x:c r="Q59" s="11" t="n">
        <x:v>0.367921</x:v>
      </x:c>
      <x:c r="R59" s="11" t="n">
        <x:v>0.632773917435189</x:v>
      </x:c>
      <x:c r="S59" s="11" t="n">
        <x:v>0.5596978623035844</x:v>
      </x:c>
      <x:c r="T59" s="12" t="n">
        <x:v>19.395901058085897</x:v>
      </x:c>
      <x:c r="U59" s="12" t="n">
        <x:v>4.111627889045549</x:v>
      </x:c>
      <x:c r="V59" s="11" t="n">
        <x:v>0.346896</x:v>
      </x:c>
      <x:c r="W59" s="11" t="n">
        <x:v>0.260485</x:v>
      </x:c>
      <x:c r="X59" s="11" t="n">
        <x:v>0.006929589690122811</x:v>
      </x:c>
      <x:c r="Y59" s="11" t="n">
        <x:v>0.2619498544988048</x:v>
      </x:c>
      <x:c r="Z59" s="12" t="n">
        <x:v>0.332322</x:v>
      </x:c>
      <x:c r="AA59" s="10" t="n">
        <x:v>-319.865399</x:v>
      </x:c>
      <x:c r="AB59" s="10" t="n">
        <x:v>760.520679</x:v>
      </x:c>
      <x:c r="AC59" s="11"/>
      <x:c r="AD59" s="11"/>
      <x:c r="AE59" s="2" t="str">
        <x:v>Valuation / expectations gated</x:v>
      </x:c>
      <x:c r="AF59" s="2" t="str">
        <x:v>Very remote at current value</x:v>
      </x:c>
      <x:c r="AG59" s="2" t="str">
        <x:v>High-layer, low-loss AI boards and switches command more board content and better mix. Watch Thailand capacity, yields and ongoing profit growth relative to already high valuation.</x:v>
      </x:c>
      <x:c r="AH59" s="2" t="str">
        <x:v>Competition, input shortages or customer price pressure compress margins; unusually fast growth normalizes before expected returns arrive.</x:v>
      </x:c>
      <x:c r="AI59" s="2" t="str">
        <x:v>Provider financials retrieved 2026-10-03. Snapshot valuation multiples have no precise pricing timestamp. Official plugin lacks this Asian listing; USD financials/valuation from local Fiscal.ai normalized output; local close and recent performance unavailable.</x:v>
      </x:c>
      <x:c r="AJ59" s="2" t="str">
        <x:v>https://www.gce.com.tw/file/%E6%B3%95%E8%AA%AA%E6%9C%8320260318%E8%8B%B1%E6%96%87%E7%89%88.pdf</x:v>
      </x:c>
      <x:c r="AK59" s="2" t="str">
        <x:v>2026-03-18</x:v>
      </x:c>
      <x:c r="AL59" s="2" t="str">
        <x:v>https://www.gce.com.tw/file/st/2025MeetingHandbook.pdf</x:v>
      </x:c>
      <x:c r="AM59" s="11" t="n">
        <x:v>0.185718</x:v>
      </x:c>
      <x:c r="AN59" s="2" t="str">
        <x:v>Snapshot retrieved 2026-10-03; exchange close unverified</x:v>
      </x:c>
    </x:row>
    <x:row r="60" ht="23" customHeight="1">
      <x:c r="A60" s="9" t="n">
        <x:v>56</x:v>
      </x:c>
      <x:c r="B60" s="2" t="str">
        <x:v>Materials, boards and sockets</x:v>
      </x:c>
      <x:c r="C60" s="2" t="str">
        <x:v>Exposure not verified</x:v>
      </x:c>
      <x:c r="D60" s="2" t="str">
        <x:v>Unimicron Technology Corp.</x:v>
      </x:c>
      <x:c r="E60" s="2" t="str">
        <x:v>TWSE:3037</x:v>
      </x:c>
      <x:c r="F60" s="2" t="str">
        <x:v>3037.TW</x:v>
      </x:c>
      <x:c r="G60" s="2" t="str">
        <x:v>TWSE</x:v>
      </x:c>
      <x:c r="H60" s="9" t="n">
        <x:v>2</x:v>
      </x:c>
      <x:c r="I60" s="2" t="str">
        <x:v>Adjacent / unproven</x:v>
      </x:c>
      <x:c r="J60" s="2" t="str">
        <x:v>TWD</x:v>
      </x:c>
      <x:c r="K60" s="10"/>
      <x:c r="L60" s="13"/>
      <x:c r="M60" s="10" t="n">
        <x:v>62364.62665023937</x:v>
      </x:c>
      <x:c r="N60" s="10" t="n">
        <x:v>4683.267693</x:v>
      </x:c>
      <x:c r="O60" s="2" t="str">
        <x:v>Provider revenue snapshot; reporting period unverified</x:v>
      </x:c>
      <x:c r="P60" s="11"/>
      <x:c r="Q60" s="11" t="n">
        <x:v>0.057686</x:v>
      </x:c>
      <x:c r="R60" s="11" t="n">
        <x:v>0.43011890684000526</x:v>
      </x:c>
      <x:c r="S60" s="11" t="n">
        <x:v>1.483932700172486</x:v>
      </x:c>
      <x:c r="T60" s="12" t="n">
        <x:v>52.668964459547816</x:v>
      </x:c>
      <x:c r="U60" s="12" t="n">
        <x:v>9.253791836071779</x:v>
      </x:c>
      <x:c r="V60" s="11" t="n">
        <x:v>0.183764</x:v>
      </x:c>
      <x:c r="W60" s="11" t="n">
        <x:v>0.089288</x:v>
      </x:c>
      <x:c r="X60" s="11" t="n">
        <x:v>-0.029101268800779612</x:v>
      </x:c>
      <x:c r="Y60" s="11" t="n">
        <x:v>0.07301037549889243</x:v>
      </x:c>
      <x:c r="Z60" s="12" t="n">
        <x:v>0.392953</x:v>
      </x:c>
      <x:c r="AA60" s="10" t="n">
        <x:v>-1349.283909</x:v>
      </x:c>
      <x:c r="AB60" s="10" t="n">
        <x:v>2926.535795</x:v>
      </x:c>
      <x:c r="AC60" s="11"/>
      <x:c r="AD60" s="11"/>
      <x:c r="AE60" s="2" t="str">
        <x:v>Exposure not yet proven</x:v>
      </x:c>
      <x:c r="AF60" s="2" t="str">
        <x:v>Unproven optionality</x:v>
      </x:c>
      <x:c r="AG60" s="2" t="str">
        <x:v>Theme adjacency requires an issuer-specific product and earnings bridge before advancing.</x:v>
      </x:c>
      <x:c r="AH60" s="2" t="str">
        <x:v>No material AI business is established.</x:v>
      </x:c>
      <x:c r="AI60" s="2" t="str">
        <x:v>Provider financials retrieved 2026-10-03. Snapshot valuation multiples have no precise pricing timestamp. Official plugin lacks this Asian listing; USD financials/valuation from local Fiscal.ai normalized output; local close and recent performance unavailable.</x:v>
      </x:c>
      <x:c r="AJ60" s="2" t="str"/>
      <x:c r="AK60" s="2" t="str">
        <x:v>2026-10-03</x:v>
      </x:c>
      <x:c r="AL60" s="2" t="str"/>
      <x:c r="AM60" s="11" t="n">
        <x:v>0.160291</x:v>
      </x:c>
      <x:c r="AN60" s="2" t="str">
        <x:v>Snapshot retrieved 2026-10-03; exchange close unverified</x:v>
      </x:c>
    </x:row>
    <x:row r="61" ht="23" customHeight="1">
      <x:c r="A61" s="9" t="n">
        <x:v>57</x:v>
      </x:c>
      <x:c r="B61" s="2" t="str">
        <x:v>Materials, boards and sockets</x:v>
      </x:c>
      <x:c r="C61" s="2" t="str">
        <x:v>Low-loss copper-clad laminates for AI boards</x:v>
      </x:c>
      <x:c r="D61" s="2" t="str">
        <x:v>Elite Material Co. (EMC)</x:v>
      </x:c>
      <x:c r="E61" s="2" t="str">
        <x:v>TWSE:2383</x:v>
      </x:c>
      <x:c r="F61" s="2" t="str">
        <x:v>2383.TW</x:v>
      </x:c>
      <x:c r="G61" s="2" t="str">
        <x:v>TWSE</x:v>
      </x:c>
      <x:c r="H61" s="9" t="n">
        <x:v>5</x:v>
      </x:c>
      <x:c r="I61" s="2" t="str">
        <x:v>Direct product / infrastructure exposure</x:v>
      </x:c>
      <x:c r="J61" s="2" t="str">
        <x:v>TWD</x:v>
      </x:c>
      <x:c r="K61" s="10"/>
      <x:c r="L61" s="13"/>
      <x:c r="M61" s="10" t="n">
        <x:v>55779.20061641478</x:v>
      </x:c>
      <x:c r="N61" s="10" t="n">
        <x:v>4098.531584</x:v>
      </x:c>
      <x:c r="O61" s="2" t="str">
        <x:v>Provider revenue snapshot; reporting period unverified</x:v>
      </x:c>
      <x:c r="P61" s="11"/>
      <x:c r="Q61" s="11" t="n">
        <x:v>0.54576</x:v>
      </x:c>
      <x:c r="R61" s="11" t="n">
        <x:v>0.8751024799962823</x:v>
      </x:c>
      <x:c r="S61" s="11" t="n">
        <x:v>0.7934869367711075</x:v>
      </x:c>
      <x:c r="T61" s="12" t="n">
        <x:v>30.570870470897535</x:v>
      </x:c>
      <x:c r="U61" s="12" t="n">
        <x:v>7.159151158387944</x:v>
      </x:c>
      <x:c r="V61" s="11" t="n">
        <x:v>0.310028</x:v>
      </x:c>
      <x:c r="W61" s="11" t="n">
        <x:v>0.228401</x:v>
      </x:c>
      <x:c r="X61" s="11" t="n">
        <x:v>-0.011397721608969309</x:v>
      </x:c>
      <x:c r="Y61" s="11" t="n">
        <x:v>0.2207432355065238</x:v>
      </x:c>
      <x:c r="Z61" s="12" t="n">
        <x:v>0.488623</x:v>
      </x:c>
      <x:c r="AA61" s="10" t="n">
        <x:v>186.200189</x:v>
      </x:c>
      <x:c r="AB61" s="10" t="n">
        <x:v>709.231992</x:v>
      </x:c>
      <x:c r="AC61" s="11"/>
      <x:c r="AD61" s="11"/>
      <x:c r="AE61" s="2" t="str">
        <x:v>Valuation / expectations gated</x:v>
      </x:c>
      <x:c r="AF61" s="2" t="str">
        <x:v>Very remote at current value</x:v>
      </x:c>
      <x:c r="AG61" s="2" t="str">
        <x:v>Faster networks and denser boards require upgraded dielectric materials, raising laminate value per board. Watch high-end grades, new capacity and realized margins.</x:v>
      </x:c>
      <x:c r="AH61" s="2" t="str">
        <x:v>Alternative formulations qualify, shortages unwind or downstream customers capture most economics; valuation embeds the technology migration.</x:v>
      </x:c>
      <x:c r="AI61" s="2" t="str">
        <x:v>Provider financials retrieved 2026-10-03. Snapshot valuation multiples have no precise pricing timestamp. Official plugin lacks this Asian listing; USD financials/valuation from local Fiscal.ai normalized output; local close and recent performance unavailable.</x:v>
      </x:c>
      <x:c r="AJ61" s="2" t="str">
        <x:v>https://www.emctw.com/en-global/career_work/index</x:v>
      </x:c>
      <x:c r="AK61" s="2" t="str">
        <x:v>Undated issuer product/company description; checked 2026-10-03</x:v>
      </x:c>
      <x:c r="AL61" s="2" t="str">
        <x:v>https://www.emctw.com/en-global/investors_news/index/4</x:v>
      </x:c>
      <x:c r="AM61" s="11" t="n">
        <x:v>0.17571</x:v>
      </x:c>
      <x:c r="AN61" s="2" t="str">
        <x:v>Snapshot retrieved 2026-10-03; exchange close unverified</x:v>
      </x:c>
    </x:row>
    <x:row r="62" ht="23" customHeight="1">
      <x:c r="A62" s="9" t="n">
        <x:v>58</x:v>
      </x:c>
      <x:c r="B62" s="2" t="str">
        <x:v>Materials, boards and sockets</x:v>
      </x:c>
      <x:c r="C62" s="2" t="str">
        <x:v>ABF chip substrates and AI/server boards</x:v>
      </x:c>
      <x:c r="D62" s="2" t="str">
        <x:v>Nan Ya Printed Circuit Board Corporation</x:v>
      </x:c>
      <x:c r="E62" s="2" t="str">
        <x:v>TWSE:8046</x:v>
      </x:c>
      <x:c r="F62" s="2" t="str">
        <x:v>8046.TW</x:v>
      </x:c>
      <x:c r="G62" s="2" t="str">
        <x:v>TWSE</x:v>
      </x:c>
      <x:c r="H62" s="9" t="n">
        <x:v>5</x:v>
      </x:c>
      <x:c r="I62" s="2" t="str">
        <x:v>Direct product / infrastructure exposure</x:v>
      </x:c>
      <x:c r="J62" s="2" t="str">
        <x:v>TWD</x:v>
      </x:c>
      <x:c r="K62" s="10"/>
      <x:c r="L62" s="13"/>
      <x:c r="M62" s="10" t="n">
        <x:v>28710.379235895987</x:v>
      </x:c>
      <x:c r="N62" s="10" t="n">
        <x:v>1473.436675</x:v>
      </x:c>
      <x:c r="O62" s="2" t="str">
        <x:v>Provider revenue snapshot; reporting period unverified</x:v>
      </x:c>
      <x:c r="P62" s="11"/>
      <x:c r="Q62" s="11" t="n">
        <x:v>-0.066384</x:v>
      </x:c>
      <x:c r="R62" s="11" t="n">
        <x:v>0.5855313680882901</x:v>
      </x:c>
      <x:c r="S62" s="11" t="n">
        <x:v>1.684937065033251</x:v>
      </x:c>
      <x:c r="T62" s="12" t="n">
        <x:v>46.66996979238257</x:v>
      </x:c>
      <x:c r="U62" s="12" t="n">
        <x:v>11.785309111313214</x:v>
      </x:c>
      <x:c r="V62" s="11" t="n">
        <x:v>0.161651</x:v>
      </x:c>
      <x:c r="W62" s="11" t="n">
        <x:v>0.12445</x:v>
      </x:c>
      <x:c r="X62" s="11" t="n">
        <x:v>0.0839290083504946</x:v>
      </x:c>
      <x:c r="Y62" s="11" t="n">
        <x:v>0.10661766866423021</x:v>
      </x:c>
      <x:c r="Z62" s="12" t="n">
        <x:v>0.022511</x:v>
      </x:c>
      <x:c r="AA62" s="10" t="n">
        <x:v>-296.596292</x:v>
      </x:c>
      <x:c r="AB62" s="10" t="n">
        <x:v>331.447046</x:v>
      </x:c>
      <x:c r="AC62" s="11"/>
      <x:c r="AD62" s="11"/>
      <x:c r="AE62" s="2" t="str">
        <x:v>Valuation / expectations gated</x:v>
      </x:c>
      <x:c r="AF62" s="2" t="str">
        <x:v>Very remote at current value</x:v>
      </x:c>
      <x:c r="AG62" s="2" t="str">
        <x:v>Large AI chips increase ABF substrate area/layers; recovery in utilization and advanced-board mix can lift earnings. Watch recurring margin recovery and capex returns.</x:v>
      </x:c>
      <x:c r="AH62" s="2" t="str">
        <x:v>ABF additions create another oversupply cycle, customer price pressure returns or non-AI demand remains weak.</x:v>
      </x:c>
      <x:c r="AI62" s="2" t="str">
        <x:v>Provider financials retrieved 2026-10-03. Snapshot valuation multiples have no precise pricing timestamp. Official plugin lacks this Asian listing; USD financials/valuation from local Fiscal.ai normalized output; local close and recent performance unavailable.</x:v>
      </x:c>
      <x:c r="AJ62" s="2" t="str">
        <x:v>https://www.nanyapcb.com.tw/nypcb/images/InvestorRelations/FinancialReport/NYPCBENG20260506.pdf</x:v>
      </x:c>
      <x:c r="AK62" s="2" t="str">
        <x:v>2026-05-06</x:v>
      </x:c>
      <x:c r="AL62" s="2" t="str">
        <x:v>https://www.nanyapcb.com.tw/nypcb/images/InvestorRelations/FinancialReport/NYPCBENG20250219.pdf</x:v>
      </x:c>
      <x:c r="AM62" s="11" t="n">
        <x:v>0.117247</x:v>
      </x:c>
      <x:c r="AN62" s="2" t="str">
        <x:v>Snapshot retrieved 2026-10-03; exchange close unverified</x:v>
      </x:c>
    </x:row>
    <x:row r="63" ht="23" customHeight="1">
      <x:c r="A63" s="9" t="n">
        <x:v>59</x:v>
      </x:c>
      <x:c r="B63" s="2" t="str">
        <x:v>Power and cooling</x:v>
      </x:c>
      <x:c r="C63" s="2" t="str">
        <x:v>Exposure not verified</x:v>
      </x:c>
      <x:c r="D63" s="2" t="str">
        <x:v>Asia Vital Components Co., Ltd.</x:v>
      </x:c>
      <x:c r="E63" s="2" t="str">
        <x:v>TWSE:3017</x:v>
      </x:c>
      <x:c r="F63" s="2" t="str">
        <x:v>3017.TW</x:v>
      </x:c>
      <x:c r="G63" s="2" t="str">
        <x:v>TWSE</x:v>
      </x:c>
      <x:c r="H63" s="9" t="n">
        <x:v>2</x:v>
      </x:c>
      <x:c r="I63" s="2" t="str">
        <x:v>Adjacent / unproven</x:v>
      </x:c>
      <x:c r="J63" s="2" t="str">
        <x:v>TWD</x:v>
      </x:c>
      <x:c r="K63" s="10"/>
      <x:c r="L63" s="13"/>
      <x:c r="M63" s="10" t="n">
        <x:v>43112.29794424106</x:v>
      </x:c>
      <x:c r="N63" s="10" t="n">
        <x:v>5809.893526</x:v>
      </x:c>
      <x:c r="O63" s="2" t="str">
        <x:v>Provider revenue snapshot; reporting period unverified</x:v>
      </x:c>
      <x:c r="P63" s="11"/>
      <x:c r="Q63" s="11" t="n">
        <x:v>0.485774</x:v>
      </x:c>
      <x:c r="R63" s="11" t="n">
        <x:v>0.5007844344888672</x:v>
      </x:c>
      <x:c r="S63" s="11" t="n">
        <x:v>0.6267826043424009</x:v>
      </x:c>
      <x:c r="T63" s="12" t="n">
        <x:v>25.943428243041655</x:v>
      </x:c>
      <x:c r="U63" s="12" t="n">
        <x:v>4.914297115624151</x:v>
      </x:c>
      <x:c r="V63" s="11" t="n">
        <x:v>0.288729</x:v>
      </x:c>
      <x:c r="W63" s="11" t="n">
        <x:v>0.235793</x:v>
      </x:c>
      <x:c r="X63" s="11" t="n">
        <x:v>0.24337064090286048</x:v>
      </x:c>
      <x:c r="Y63" s="11" t="n">
        <x:v>0.21692882131305433</x:v>
      </x:c>
      <x:c r="Z63" s="12" t="n">
        <x:v>0.468657</x:v>
      </x:c>
      <x:c r="AA63" s="10" t="n">
        <x:v>-1527.306317</x:v>
      </x:c>
      <x:c r="AB63" s="10" t="n">
        <x:v>2442.316845</x:v>
      </x:c>
      <x:c r="AC63" s="11"/>
      <x:c r="AD63" s="11"/>
      <x:c r="AE63" s="2" t="str">
        <x:v>Exposure not yet proven</x:v>
      </x:c>
      <x:c r="AF63" s="2" t="str">
        <x:v>Unproven optionality</x:v>
      </x:c>
      <x:c r="AG63" s="2" t="str">
        <x:v>Theme adjacency requires an issuer-specific product and earnings bridge before advancing.</x:v>
      </x:c>
      <x:c r="AH63" s="2" t="str">
        <x:v>No material AI business is established.</x:v>
      </x:c>
      <x:c r="AI63" s="2" t="str">
        <x:v>Provider financials retrieved 2026-10-03. Snapshot valuation multiples have no precise pricing timestamp. Official plugin lacks this Asian listing; USD financials/valuation from local Fiscal.ai normalized output; local close and recent performance unavailable.</x:v>
      </x:c>
      <x:c r="AJ63" s="2" t="str"/>
      <x:c r="AK63" s="2" t="str">
        <x:v>2026-10-03</x:v>
      </x:c>
      <x:c r="AL63" s="2" t="str"/>
      <x:c r="AM63" s="11" t="n">
        <x:v>0.159345</x:v>
      </x:c>
      <x:c r="AN63" s="2" t="str">
        <x:v>Snapshot retrieved 2026-10-03; exchange close unverified</x:v>
      </x:c>
    </x:row>
    <x:row r="64" ht="23" customHeight="1">
      <x:c r="A64" s="9" t="n">
        <x:v>60</x:v>
      </x:c>
      <x:c r="B64" s="2" t="str">
        <x:v>Chip design, memory and edge</x:v>
      </x:c>
      <x:c r="C64" s="2" t="str">
        <x:v>AI ASICs, HBM interface IP and optical integration</x:v>
      </x:c>
      <x:c r="D64" s="2" t="str">
        <x:v>Global Unichip Corporation</x:v>
      </x:c>
      <x:c r="E64" s="2" t="str">
        <x:v>TWSE:3443</x:v>
      </x:c>
      <x:c r="F64" s="2" t="str">
        <x:v>3443.TW</x:v>
      </x:c>
      <x:c r="G64" s="2" t="str">
        <x:v>TWSE</x:v>
      </x:c>
      <x:c r="H64" s="9" t="n">
        <x:v>5</x:v>
      </x:c>
      <x:c r="I64" s="2" t="str">
        <x:v>Direct product / infrastructure exposure</x:v>
      </x:c>
      <x:c r="J64" s="2" t="str">
        <x:v>TWD</x:v>
      </x:c>
      <x:c r="K64" s="10"/>
      <x:c r="L64" s="13"/>
      <x:c r="M64" s="10" t="n">
        <x:v>33126.63130886448</x:v>
      </x:c>
      <x:c r="N64" s="10" t="n">
        <x:v>1456.854997</x:v>
      </x:c>
      <x:c r="O64" s="2" t="str">
        <x:v>Provider revenue snapshot; reporting period unverified</x:v>
      </x:c>
      <x:c r="P64" s="11"/>
      <x:c r="Q64" s="11" t="n">
        <x:v>0.193604</x:v>
      </x:c>
      <x:c r="R64" s="11" t="n">
        <x:v>0.981519054742239</x:v>
      </x:c>
      <x:c r="S64" s="11" t="n">
        <x:v>0.695234113300571</x:v>
      </x:c>
      <x:c r="T64" s="12" t="n">
        <x:v>99.74659314879793</x:v>
      </x:c>
      <x:c r="U64" s="12" t="n">
        <x:v>11.314165282666814</x:v>
      </x:c>
      <x:c r="V64" s="11" t="n">
        <x:v>0.22768</x:v>
      </x:c>
      <x:c r="W64" s="11" t="n">
        <x:v>0.125371</x:v>
      </x:c>
      <x:c r="X64" s="11" t="n">
        <x:v>0.06205179732104801</x:v>
      </x:c>
      <x:c r="Y64" s="11" t="n">
        <x:v>0.3578583051360208</x:v>
      </x:c>
      <x:c r="Z64" s="12" t="n">
        <x:v>0.020168</x:v>
      </x:c>
      <x:c r="AA64" s="10" t="n">
        <x:v>-317.413105</x:v>
      </x:c>
      <x:c r="AB64" s="10" t="n">
        <x:v>325.94802</x:v>
      </x:c>
      <x:c r="AC64" s="11"/>
      <x:c r="AD64" s="11"/>
      <x:c r="AE64" s="2" t="str">
        <x:v>Valuation / expectations gated</x:v>
      </x:c>
      <x:c r="AF64" s="2" t="str">
        <x:v>Very remote at current value</x:v>
      </x:c>
      <x:c r="AG64" s="2" t="str">
        <x:v>Custom ASICs need memory/interconnect IP, advanced packaging and production support; GUC participates across these stages. Watch turnkey gross profit, production volumes and optical customer qualifications.</x:v>
      </x:c>
      <x:c r="AH64" s="2" t="str">
        <x:v>High expectations outpace production profits; large turnkey sales are low-margin pass-through; hyperscalers concentrate spend in competitors or internal teams.</x:v>
      </x:c>
      <x:c r="AI64" s="2" t="str">
        <x:v>Provider financials retrieved 2026-10-03. Snapshot valuation multiples have no precise pricing timestamp. Official plugin lacks this Asian listing; USD financials/valuation from local Fiscal.ai normalized output; local close and recent performance unavailable.</x:v>
      </x:c>
      <x:c r="AJ64" s="2" t="str">
        <x:v>https://www.guc-asic.com/en/news/PressReleases/PR_20260922</x:v>
      </x:c>
      <x:c r="AK64" s="2" t="str">
        <x:v>2026-09-22</x:v>
      </x:c>
      <x:c r="AL64" s="2" t="str">
        <x:v>https://www.guc-asic.com/en/news/PressReleases/PR_ENG_20260128</x:v>
      </x:c>
      <x:c r="AM64" s="11" t="n">
        <x:v>0.11277699999999999</x:v>
      </x:c>
      <x:c r="AN64" s="2" t="str">
        <x:v>Snapshot retrieved 2026-10-03; exchange close unverified</x:v>
      </x:c>
    </x:row>
    <x:row r="65" ht="23" customHeight="1">
      <x:c r="A65" s="9" t="n">
        <x:v>61</x:v>
      </x:c>
      <x:c r="B65" s="2" t="str">
        <x:v>Materials, boards and sockets</x:v>
      </x:c>
      <x:c r="C65" s="2" t="str">
        <x:v>High-performance IC package substrates</x:v>
      </x:c>
      <x:c r="D65" s="2" t="str">
        <x:v>Ibiden</x:v>
      </x:c>
      <x:c r="E65" s="2" t="str">
        <x:v>TSE:4062</x:v>
      </x:c>
      <x:c r="F65" s="2" t="str">
        <x:v>4062.T</x:v>
      </x:c>
      <x:c r="G65" s="2" t="str">
        <x:v>TSE</x:v>
      </x:c>
      <x:c r="H65" s="9" t="n">
        <x:v>4</x:v>
      </x:c>
      <x:c r="I65" s="2" t="str">
        <x:v>Mixed group</x:v>
      </x:c>
      <x:c r="J65" s="2" t="str">
        <x:v>JPY</x:v>
      </x:c>
      <x:c r="K65" s="10"/>
      <x:c r="L65" s="13"/>
      <x:c r="M65" s="10" t="n">
        <x:v>42396.9556000253</x:v>
      </x:c>
      <x:c r="N65" s="10" t="n">
        <x:v>2718.324066</x:v>
      </x:c>
      <x:c r="O65" s="2" t="str">
        <x:v>Provider revenue snapshot; reporting period unverified</x:v>
      </x:c>
      <x:c r="P65" s="11"/>
      <x:c r="Q65" s="11" t="n">
        <x:v>-0.001077</x:v>
      </x:c>
      <x:c r="R65" s="11" t="n">
        <x:v>0.2875283589069906</x:v>
      </x:c>
      <x:c r="S65" s="11" t="n">
        <x:v>0.1439150767019561</x:v>
      </x:c>
      <x:c r="T65" s="12" t="n">
        <x:v>66.88752448166315</x:v>
      </x:c>
      <x:c r="U65" s="12" t="n">
        <x:v>11.267407800861518</x:v>
      </x:c>
      <x:c r="V65" s="11" t="n">
        <x:v>0.320102</x:v>
      </x:c>
      <x:c r="W65" s="11" t="n">
        <x:v>0.152811</x:v>
      </x:c>
      <x:c r="X65" s="11" t="n">
        <x:v>0.2130144176856948</x:v>
      </x:c>
      <x:c r="Y65" s="11" t="n">
        <x:v>0.06277385718156997</x:v>
      </x:c>
      <x:c r="Z65" s="12" t="n">
        <x:v>0.319192</x:v>
      </x:c>
      <x:c r="AA65" s="10" t="n">
        <x:v>-1156.725139</x:v>
      </x:c>
      <x:c r="AB65" s="10" t="n">
        <x:v>2296.449835</x:v>
      </x:c>
      <x:c r="AC65" s="11"/>
      <x:c r="AD65" s="11"/>
      <x:c r="AE65" s="2" t="str">
        <x:v>Valuation / expectations gated</x:v>
      </x:c>
      <x:c r="AF65" s="2" t="str">
        <x:v>Very remote at current value</x:v>
      </x:c>
      <x:c r="AG65" s="2" t="str">
        <x:v>AI GPU/ASIC substrate complexity and production demand support high-end capacity growth. Watch qualification/ramp, substrate area per package, utilization and free cash flow after capex.</x:v>
      </x:c>
      <x:c r="AH65" s="2" t="str">
        <x:v>Large capital commitments meet weaker demand or competitors catch up; customer mix and returns fail to justify investment.</x:v>
      </x:c>
      <x:c r="AI65" s="2" t="str">
        <x:v>Provider financials retrieved 2026-10-03. Snapshot valuation multiples have no precise pricing timestamp. Official plugin lacks this Asian listing; USD financials/valuation from local Fiscal.ai normalized output; local close and recent performance unavailable.</x:v>
      </x:c>
      <x:c r="AJ65" s="2" t="str">
        <x:v>https://www.ibiden.com/company/2026/02/notice-regarding-capital-investment-plan-for-high-performance-ic-package-substrates.html</x:v>
      </x:c>
      <x:c r="AK65" s="2" t="str">
        <x:v>2026-02-03</x:v>
      </x:c>
      <x:c r="AL65" s="2" t="str">
        <x:v>https://www.ibiden.com/ir/</x:v>
      </x:c>
      <x:c r="AM65" s="11" t="n">
        <x:v>0.15590400000000001</x:v>
      </x:c>
      <x:c r="AN65" s="2" t="str">
        <x:v>Snapshot retrieved 2026-10-03; exchange close unverified</x:v>
      </x:c>
    </x:row>
    <x:row r="66" ht="23" customHeight="1">
      <x:c r="A66" s="9" t="n">
        <x:v>62</x:v>
      </x:c>
      <x:c r="B66" s="2" t="str">
        <x:v>Materials, boards and sockets</x:v>
      </x:c>
      <x:c r="C66" s="2" t="str">
        <x:v>Advanced packaging encapsulants and semiconductor materials</x:v>
      </x:c>
      <x:c r="D66" s="2" t="str">
        <x:v>Resonac Holdings</x:v>
      </x:c>
      <x:c r="E66" s="2" t="str">
        <x:v>TSE:4004</x:v>
      </x:c>
      <x:c r="F66" s="2" t="str">
        <x:v>4004.T</x:v>
      </x:c>
      <x:c r="G66" s="2" t="str">
        <x:v>TSE</x:v>
      </x:c>
      <x:c r="H66" s="9" t="n">
        <x:v>4</x:v>
      </x:c>
      <x:c r="I66" s="2" t="str">
        <x:v>Mixed group</x:v>
      </x:c>
      <x:c r="J66" s="2" t="str">
        <x:v>JPY</x:v>
      </x:c>
      <x:c r="K66" s="10"/>
      <x:c r="L66" s="13"/>
      <x:c r="M66" s="10" t="n">
        <x:v>19068.47064881273</x:v>
      </x:c>
      <x:c r="N66" s="10" t="n">
        <x:v>8499.747823</x:v>
      </x:c>
      <x:c r="O66" s="2" t="str">
        <x:v>Provider revenue snapshot; reporting period unverified</x:v>
      </x:c>
      <x:c r="P66" s="11"/>
      <x:c r="Q66" s="11" t="n">
        <x:v>0.0071460000000000004</x:v>
      </x:c>
      <x:c r="R66" s="11" t="n">
        <x:v>-0.00038485112487962603</x:v>
      </x:c>
      <x:c r="S66" s="11" t="n">
        <x:v>0.9324647703073485</x:v>
      </x:c>
      <x:c r="T66" s="12" t="n">
        <x:v>24.093922795988195</x:v>
      </x:c>
      <x:c r="U66" s="12" t="n">
        <x:v>3.2299405585784577</x:v>
      </x:c>
      <x:c r="V66" s="11" t="n">
        <x:v>0.274109</x:v>
      </x:c>
      <x:c r="W66" s="11" t="n">
        <x:v>0.071537</x:v>
      </x:c>
      <x:c r="X66" s="11" t="n">
        <x:v>0.060173396040763924</x:v>
      </x:c>
      <x:c r="Y66" s="11" t="n">
        <x:v>0.021191778865219887</x:v>
      </x:c>
      <x:c r="Z66" s="12" t="n">
        <x:v>1.188364</x:v>
      </x:c>
      <x:c r="AA66" s="10" t="n">
        <x:v>3872.422871</x:v>
      </x:c>
      <x:c r="AB66" s="10" t="n">
        <x:v>2011.680116</x:v>
      </x:c>
      <x:c r="AC66" s="11"/>
      <x:c r="AD66" s="11"/>
      <x:c r="AE66" s="2" t="str">
        <x:v>Valuation / expectations gated</x:v>
      </x:c>
      <x:c r="AF66" s="2" t="str">
        <x:v>Very remote at current value</x:v>
      </x:c>
      <x:c r="AG66" s="2" t="str">
        <x:v>Rising packaging complexity raises value of protective materials and process co-development; portfolio change may improve semiconductor mix. Watch semiconductor segment margins and recurring cash generation.</x:v>
      </x:c>
      <x:c r="AH66" s="2" t="str">
        <x:v>Diversified chemical businesses offset semiconductor profits, competing materials qualify or leverage/capex absorbs growth.</x:v>
      </x:c>
      <x:c r="AI66" s="2" t="str">
        <x:v>Provider financials retrieved 2026-10-03. Snapshot valuation multiples have no precise pricing timestamp. Official plugin lacks this Asian listing; USD financials/valuation from local Fiscal.ai normalized output; local close and recent performance unavailable.</x:v>
      </x:c>
      <x:c r="AJ66" s="2" t="str">
        <x:v>https://eu.resonac.com/1706_26/</x:v>
      </x:c>
      <x:c r="AK66" s="2" t="str">
        <x:v>2026-06-17</x:v>
      </x:c>
      <x:c r="AL66" s="2" t="str">
        <x:v>https://am.resonac.com/wp-content/uploads/2025/09/20250903_Resonac_news_e.pdf</x:v>
      </x:c>
      <x:c r="AM66" s="11" t="n">
        <x:v>0.041845999999999994</x:v>
      </x:c>
      <x:c r="AN66" s="2" t="str">
        <x:v>Snapshot retrieved 2026-10-03; exchange close unverified</x:v>
      </x:c>
    </x:row>
    <x:row r="67" ht="23" customHeight="1">
      <x:c r="A67" s="9" t="n">
        <x:v>63</x:v>
      </x:c>
      <x:c r="B67" s="2" t="str">
        <x:v>Power and cooling</x:v>
      </x:c>
      <x:c r="C67" s="2" t="str">
        <x:v>Adjacent grid power quality</x:v>
      </x:c>
      <x:c r="D67" s="2" t="str">
        <x:v>American Superconductor</x:v>
      </x:c>
      <x:c r="E67" s="2" t="str">
        <x:v>NASDAQ:AMSC</x:v>
      </x:c>
      <x:c r="F67" s="2" t="str">
        <x:v>AMSC</x:v>
      </x:c>
      <x:c r="G67" s="2" t="str">
        <x:v>NasdaqGS</x:v>
      </x:c>
      <x:c r="H67" s="9" t="n">
        <x:v>2</x:v>
      </x:c>
      <x:c r="I67" s="2" t="str">
        <x:v>Adjacent / unproven</x:v>
      </x:c>
      <x:c r="J67" s="2" t="str">
        <x:v>USD</x:v>
      </x:c>
      <x:c r="K67" s="10" t="n">
        <x:v>30.01</x:v>
      </x:c>
      <x:c r="L67" s="13" t="n">
        <x:v>46297.5</x:v>
      </x:c>
      <x:c r="M67" s="10" t="n">
        <x:v>1453.748711</x:v>
      </x:c>
      <x:c r="N67" s="10" t="n">
        <x:v>320.87</x:v>
      </x:c>
      <x:c r="O67" s="2" t="str">
        <x:v>Provider revenue snapshot; reporting period unverified</x:v>
      </x:c>
      <x:c r="P67" s="11"/>
      <x:c r="Q67" s="11" t="n">
        <x:v>0.41373899999999997</x:v>
      </x:c>
      <x:c r="R67" s="11" t="n">
        <x:v>0.18988286389764528</x:v>
      </x:c>
      <x:c r="S67" s="11" t="n">
        <x:v>1.071638844007324</x:v>
      </x:c>
      <x:c r="T67" s="12" t="n">
        <x:v>29.229570468491286</x:v>
      </x:c>
      <x:c r="U67" s="12" t="n">
        <x:v>3.4709779712059174</x:v>
      </x:c>
      <x:c r="V67" s="11" t="n">
        <x:v>0.290198</x:v>
      </x:c>
      <x:c r="W67" s="11" t="n">
        <x:v>0.04498</x:v>
      </x:c>
      <x:c r="X67" s="11" t="n">
        <x:v>0.06396359896531305</x:v>
      </x:c>
      <x:c r="Y67" s="11" t="n">
        <x:v>-0.01819775327269317</x:v>
      </x:c>
      <x:c r="Z67" s="12" t="n">
        <x:v>0.006807</x:v>
      </x:c>
      <x:c r="AA67" s="10" t="n">
        <x:v>-139.81</x:v>
      </x:c>
      <x:c r="AB67" s="10" t="n">
        <x:v>143.707</x:v>
      </x:c>
      <x:c r="AC67" s="11" t="n">
        <x:v>-0.19132309350579357</x:v>
      </x:c>
      <x:c r="AD67" s="11" t="n">
        <x:v>-0.493929173693086</x:v>
      </x:c>
      <x:c r="AE67" s="2" t="str">
        <x:v>Exposure not yet proven</x:v>
      </x:c>
      <x:c r="AF67" s="2" t="str">
        <x:v>Unproven optionality</x:v>
      </x:c>
      <x:c r="AG67" s="2" t="str">
        <x:v>Power quality equipment can help grid and industrial electrification and eventually hyperscaler projects.</x:v>
      </x:c>
      <x:c r="AH67" s="2" t="str">
        <x:v>Mistaking aggregate grid and mining orders for direct AI demand; acquisition integration and profitability.</x:v>
      </x:c>
      <x:c r="AI67" s="2" t="str">
        <x:v>Provider financials retrieved 2026-10-03. Snapshot valuation multiples have no precise pricing timestamp. Price and equity value matched to 2026-10-02 via official Fiscal.ai plugin.</x:v>
      </x:c>
      <x:c r="AJ67" s="2" t="str">
        <x:v>https://ir.amsc.com/news-releases/news-release-details/amsc-reports-first-quarter-fiscal-year-2026-financial-results</x:v>
      </x:c>
      <x:c r="AK67" s="2" t="str">
        <x:v>2026-08-05</x:v>
      </x:c>
      <x:c r="AL67" s="2" t="str">
        <x:v>https://ir.amsc.com/static-files/84f1ef11-4762-4605-9628-68360b46d337</x:v>
      </x:c>
      <x:c r="AM67" s="11" t="n">
        <x:v>0.425639</x:v>
      </x:c>
      <x:c r="AN67" s="2" t="str">
        <x:v>2026-10-02</x:v>
      </x:c>
    </x:row>
    <x:row r="68" ht="23" customHeight="1">
      <x:c r="A68" s="9" t="n">
        <x:v>64</x:v>
      </x:c>
      <x:c r="B68" s="2" t="str">
        <x:v>Power and cooling</x:v>
      </x:c>
      <x:c r="C68" s="2" t="str">
        <x:v>Adjacent transmission hardware / telecom</x:v>
      </x:c>
      <x:c r="D68" s="2" t="str">
        <x:v>Preformed Line Products</x:v>
      </x:c>
      <x:c r="E68" s="2" t="str">
        <x:v>NASDAQ:PLPC</x:v>
      </x:c>
      <x:c r="F68" s="2" t="str">
        <x:v>PLPC</x:v>
      </x:c>
      <x:c r="G68" s="2" t="str">
        <x:v>NasdaqGS</x:v>
      </x:c>
      <x:c r="H68" s="9" t="n">
        <x:v>2</x:v>
      </x:c>
      <x:c r="I68" s="2" t="str">
        <x:v>Adjacent / unproven</x:v>
      </x:c>
      <x:c r="J68" s="2" t="str">
        <x:v>USD</x:v>
      </x:c>
      <x:c r="K68" s="10" t="n">
        <x:v>419.45</x:v>
      </x:c>
      <x:c r="L68" s="13" t="n">
        <x:v>46297.5</x:v>
      </x:c>
      <x:c r="M68" s="10" t="n">
        <x:v>2050.565634</x:v>
      </x:c>
      <x:c r="N68" s="10" t="n">
        <x:v>740.155</x:v>
      </x:c>
      <x:c r="O68" s="2" t="str">
        <x:v>Provider revenue snapshot; reporting period unverified</x:v>
      </x:c>
      <x:c r="P68" s="11"/>
      <x:c r="Q68" s="11" t="n">
        <x:v>0.01927</x:v>
      </x:c>
      <x:c r="R68" s="11" t="n">
        <x:v>0.14531386197121068</x:v>
      </x:c>
      <x:c r="S68" s="11" t="n">
        <x:v>0.2546831041648527</x:v>
      </x:c>
      <x:c r="T68" s="12" t="n">
        <x:v>31.024408284023668</x:v>
      </x:c>
      <x:c r="U68" s="12" t="n">
        <x:v>2.3890101816037737</x:v>
      </x:c>
      <x:c r="V68" s="11" t="n">
        <x:v>0.314394</x:v>
      </x:c>
      <x:c r="W68" s="11" t="n">
        <x:v>0.08979200000000001</x:v>
      </x:c>
      <x:c r="X68" s="11" t="n">
        <x:v>0.04650107072167317</x:v>
      </x:c>
      <x:c r="Y68" s="11" t="n">
        <x:v>0.1146946810691583</x:v>
      </x:c>
      <x:c r="Z68" s="12" t="n">
        <x:v>0.105274</x:v>
      </x:c>
      <x:c r="AA68" s="10" t="n">
        <x:v>-23.843</x:v>
      </x:c>
      <x:c r="AB68" s="10" t="n">
        <x:v>76.212</x:v>
      </x:c>
      <x:c r="AC68" s="11" t="n">
        <x:v>0.1374298343140712</x:v>
      </x:c>
      <x:c r="AD68" s="11" t="n">
        <x:v>1.099874843554443</x:v>
      </x:c>
      <x:c r="AE68" s="2" t="str">
        <x:v>Exposure not yet proven</x:v>
      </x:c>
      <x:c r="AF68" s="2" t="str">
        <x:v>Unproven optionality</x:v>
      </x:c>
      <x:c r="AG68" s="2" t="str">
        <x:v>More transmission and fiber spending may benefit this small supplier indirectly.</x:v>
      </x:c>
      <x:c r="AH68" s="2" t="str">
        <x:v>General grid/telecom demand does not yield AI-driven profit inflection; cyclicality and competition.</x:v>
      </x:c>
      <x:c r="AI68" s="2" t="str">
        <x:v>Provider financials retrieved 2026-10-03. Snapshot valuation multiples have no precise pricing timestamp. Price and equity value matched to 2026-10-02 via official Fiscal.ai plugin.</x:v>
      </x:c>
      <x:c r="AJ68" s="2" t="str">
        <x:v>https://www.sec.gov/Archives/edgar/data/80035/000008003526000030/plpc-20260630.htm</x:v>
      </x:c>
      <x:c r="AK68" s="2" t="str">
        <x:v>2026-07-30</x:v>
      </x:c>
      <x:c r="AL68" s="2" t="str">
        <x:v>https://www.sec.gov/Archives/edgar/data/80035/000008003526000007/plpc-20251231.htm</x:v>
      </x:c>
      <x:c r="AM68" s="11" t="n">
        <x:v>0.058220999999999995</x:v>
      </x:c>
      <x:c r="AN68" s="2" t="str">
        <x:v>2026-10-02</x:v>
      </x:c>
    </x:row>
    <x:row r="69" ht="23" customHeight="1">
      <x:c r="A69" s="9" t="n">
        <x:v>65</x:v>
      </x:c>
      <x:c r="B69" s="2" t="str">
        <x:v>Power and cooling</x:v>
      </x:c>
      <x:c r="C69" s="2" t="str">
        <x:v>Zinc long-duration storage</x:v>
      </x:c>
      <x:c r="D69" s="2" t="str">
        <x:v>Eos Energy Enterprises</x:v>
      </x:c>
      <x:c r="E69" s="2" t="str">
        <x:v>NASDAQ:EOSE</x:v>
      </x:c>
      <x:c r="F69" s="2" t="str">
        <x:v>EOSE</x:v>
      </x:c>
      <x:c r="G69" s="2" t="str">
        <x:v>NasdaqCM</x:v>
      </x:c>
      <x:c r="H69" s="9" t="n">
        <x:v>2</x:v>
      </x:c>
      <x:c r="I69" s="2" t="str">
        <x:v>Adjacent / unproven</x:v>
      </x:c>
      <x:c r="J69" s="2" t="str">
        <x:v>USD</x:v>
      </x:c>
      <x:c r="K69" s="10" t="n">
        <x:v>3.21</x:v>
      </x:c>
      <x:c r="L69" s="13" t="n">
        <x:v>46297.5</x:v>
      </x:c>
      <x:c r="M69" s="10" t="n">
        <x:v>1168.978458</x:v>
      </x:c>
      <x:c r="N69" s="10" t="n">
        <x:v>214.248</x:v>
      </x:c>
      <x:c r="O69" s="2" t="str">
        <x:v>Provider revenue snapshot; reporting period unverified</x:v>
      </x:c>
      <x:c r="P69" s="11"/>
      <x:c r="Q69" s="11" t="n">
        <x:v>1.291098</x:v>
      </x:c>
      <x:c r="R69" s="11" t="n">
        <x:v>1.24503035430145</x:v>
      </x:c>
      <x:c r="S69" s="11" t="n">
        <x:v>-0.9011652342957768</x:v>
      </x:c>
      <x:c r="T69" s="12"/>
      <x:c r="U69" s="12" t="n">
        <x:v>5.652476748098453</x:v>
      </x:c>
      <x:c r="V69" s="11" t="n">
        <x:v>-0.847489</x:v>
      </x:c>
      <x:c r="W69" s="11" t="n">
        <x:v>-1.4213570000000002</x:v>
      </x:c>
      <x:c r="X69" s="11" t="n">
        <x:v>-1.961236510959262</x:v>
      </x:c>
      <x:c r="Y69" s="11" t="n">
        <x:v>-2.0258092636780543</x:v>
      </x:c>
      <x:c r="Z69" s="12" t="n">
        <x:v>-2.017952</x:v>
      </x:c>
      <x:c r="AA69" s="10" t="n">
        <x:v>335.334</x:v>
      </x:c>
      <x:c r="AB69" s="10" t="n">
        <x:v>305.491</x:v>
      </x:c>
      <x:c r="AC69" s="11" t="n">
        <x:v>-0.3862332695984704</x:v>
      </x:c>
      <x:c r="AD69" s="11" t="n">
        <x:v>-0.7452380952380953</x:v>
      </x:c>
      <x:c r="AE69" s="2" t="str">
        <x:v>Exposure not yet proven</x:v>
      </x:c>
      <x:c r="AF69" s="2" t="str">
        <x:v>Unproven optionality</x:v>
      </x:c>
      <x:c r="AG69" s="2" t="str">
        <x:v>Domestic nonflammable storage could benefit grid resilience if unit costs improve dramatically.</x:v>
      </x:c>
      <x:c r="AH69" s="2" t="str">
        <x:v>Persistent gross losses, JV-dependent demand, plant ramp, financing and dilution.</x:v>
      </x:c>
      <x:c r="AI69" s="2" t="str">
        <x:v>Provider financials retrieved 2026-10-03. Snapshot valuation multiples have no precise pricing timestamp. Price and equity value matched to 2026-10-02 via official Fiscal.ai plugin.</x:v>
      </x:c>
      <x:c r="AJ69" s="2" t="str">
        <x:v>https://investors.eose.com/news-releases/news-release-details/eos-energy-enterprises-reports-second-quarter-2026-financial</x:v>
      </x:c>
      <x:c r="AK69" s="2" t="str">
        <x:v>2026-08-05</x:v>
      </x:c>
      <x:c r="AL69" s="2" t="str">
        <x:v>https://investors.eose.com/static-files/a4f754d0-2056-46e4-938d-692a4d7d8a2c</x:v>
      </x:c>
      <x:c r="AM69" s="11" t="n">
        <x:v>-2.467574</x:v>
      </x:c>
      <x:c r="AN69" s="2" t="str">
        <x:v>2026-10-02</x:v>
      </x:c>
    </x:row>
    <x:row r="70" ht="23" customHeight="1">
      <x:c r="A70" s="9" t="n">
        <x:v>66</x:v>
      </x:c>
      <x:c r="B70" s="2" t="str">
        <x:v>Materials, boards and sockets</x:v>
      </x:c>
      <x:c r="C70" s="2" t="str">
        <x:v>Exposure not verified</x:v>
      </x:c>
      <x:c r="D70" s="2" t="str">
        <x:v>Daejoo Electronic Materials Co., Ltd.</x:v>
      </x:c>
      <x:c r="E70" s="2" t="str">
        <x:v>KRX:078600</x:v>
      </x:c>
      <x:c r="F70" s="2" t="str">
        <x:v>078600.KQ</x:v>
      </x:c>
      <x:c r="G70" s="2" t="str">
        <x:v>KOSDAQ</x:v>
      </x:c>
      <x:c r="H70" s="9" t="n">
        <x:v>1</x:v>
      </x:c>
      <x:c r="I70" s="2" t="str">
        <x:v>Adjacent / unproven</x:v>
      </x:c>
      <x:c r="J70" s="2" t="str">
        <x:v>KRW</x:v>
      </x:c>
      <x:c r="K70" s="10"/>
      <x:c r="L70" s="13"/>
      <x:c r="M70" s="10" t="n">
        <x:v>1100.4047384054352</x:v>
      </x:c>
      <x:c r="N70" s="10" t="n">
        <x:v>212.477635</x:v>
      </x:c>
      <x:c r="O70" s="2" t="str">
        <x:v>Provider revenue snapshot; reporting period unverified</x:v>
      </x:c>
      <x:c r="P70" s="11"/>
      <x:c r="Q70" s="11" t="n">
        <x:v>0.270069</x:v>
      </x:c>
      <x:c r="R70" s="11" t="n">
        <x:v>0.4144544067373537</x:v>
      </x:c>
      <x:c r="S70" s="11" t="n">
        <x:v>0.33615154776906353</x:v>
      </x:c>
      <x:c r="T70" s="12" t="n">
        <x:v>58.75304235513876</x:v>
      </x:c>
      <x:c r="U70" s="12" t="n">
        <x:v>4.216867369583872</x:v>
      </x:c>
      <x:c r="V70" s="11" t="n">
        <x:v>0.17492000000000002</x:v>
      </x:c>
      <x:c r="W70" s="11" t="n">
        <x:v>0.08083299999999999</x:v>
      </x:c>
      <x:c r="X70" s="11" t="n">
        <x:v>-0.05783003938273315</x:v>
      </x:c>
      <x:c r="Y70" s="11" t="n">
        <x:v>0.026812975859735987</x:v>
      </x:c>
      <x:c r="Z70" s="12" t="n">
        <x:v>1.143972</x:v>
      </x:c>
      <x:c r="AA70" s="10" t="n">
        <x:v>158.033115</x:v>
      </x:c>
      <x:c r="AB70" s="10" t="n">
        <x:v>54.5827</x:v>
      </x:c>
      <x:c r="AC70" s="11"/>
      <x:c r="AD70" s="11"/>
      <x:c r="AE70" s="2" t="str">
        <x:v>Reject</x:v>
      </x:c>
      <x:c r="AF70" s="2" t="str">
        <x:v>Unproven optionality</x:v>
      </x:c>
      <x:c r="AG70" s="2" t="str">
        <x:v>Theme adjacency requires an issuer-specific product and earnings bridge before advancing.</x:v>
      </x:c>
      <x:c r="AH70" s="2" t="str">
        <x:v>No material AI business is established.</x:v>
      </x:c>
      <x:c r="AI70" s="2" t="str">
        <x:v>Provider financials retrieved 2026-10-03. Snapshot valuation multiples have no precise pricing timestamp. Official plugin lacks this Asian listing; USD financials/valuation from local Fiscal.ai normalized output; local close and recent performance unavailable.</x:v>
      </x:c>
      <x:c r="AJ70" s="2" t="str"/>
      <x:c r="AK70" s="2" t="str">
        <x:v>2026-10-03</x:v>
      </x:c>
      <x:c r="AL70" s="2" t="str"/>
      <x:c r="AM70" s="11" t="n">
        <x:v>0.030704</x:v>
      </x:c>
      <x:c r="AN70" s="2" t="str">
        <x:v>Snapshot retrieved 2026-10-03; exchange close unverified</x:v>
      </x:c>
    </x:row>
    <x:row r="71" ht="23" customHeight="1">
      <x:c r="A71" s="9" t="n">
        <x:v>67</x:v>
      </x:c>
      <x:c r="B71" s="2" t="str">
        <x:v>Other</x:v>
      </x:c>
      <x:c r="C71" s="2" t="str">
        <x:v>RF components; excluded</x:v>
      </x:c>
      <x:c r="D71" s="2" t="str">
        <x:v>M-tron Industries</x:v>
      </x:c>
      <x:c r="E71" s="2" t="str">
        <x:v>AMEX:MPTI</x:v>
      </x:c>
      <x:c r="F71" s="2" t="str">
        <x:v>MPTI</x:v>
      </x:c>
      <x:c r="G71" s="2" t="str">
        <x:v>NYSEAM</x:v>
      </x:c>
      <x:c r="H71" s="9" t="n">
        <x:v>1</x:v>
      </x:c>
      <x:c r="I71" s="2" t="str">
        <x:v>Adjacent / unproven</x:v>
      </x:c>
      <x:c r="J71" s="2" t="str">
        <x:v>USD</x:v>
      </x:c>
      <x:c r="K71" s="10" t="n">
        <x:v>77.11</x:v>
      </x:c>
      <x:c r="L71" s="13" t="n">
        <x:v>46297.5</x:v>
      </x:c>
      <x:c r="M71" s="10" t="n">
        <x:v>335.156764</x:v>
      </x:c>
      <x:c r="N71" s="10" t="n">
        <x:v>58.198</x:v>
      </x:c>
      <x:c r="O71" s="2" t="str">
        <x:v>Provider revenue snapshot; reporting period unverified</x:v>
      </x:c>
      <x:c r="P71" s="11"/>
      <x:c r="Q71" s="11" t="n">
        <x:v>0.167224</x:v>
      </x:c>
      <x:c r="R71" s="11" t="n">
        <x:v>0.11909159078680799</x:v>
      </x:c>
      <x:c r="S71" s="11" t="n">
        <x:v>0.07540157597909469</x:v>
      </x:c>
      <x:c r="T71" s="12" t="n">
        <x:v>32.26359832635983</x:v>
      </x:c>
      <x:c r="U71" s="12" t="n">
        <x:v>3.7176324105754275</x:v>
      </x:c>
      <x:c r="V71" s="11" t="n">
        <x:v>0.442798</x:v>
      </x:c>
      <x:c r="W71" s="11" t="n">
        <x:v>0.18493700000000002</x:v>
      </x:c>
      <x:c r="X71" s="11" t="n">
        <x:v>0.1628406474449294</x:v>
      </x:c>
      <x:c r="Y71" s="11" t="n">
        <x:v>0.2834586776781153</x:v>
      </x:c>
      <x:c r="Z71" s="12" t="n">
        <x:v>0.001111</x:v>
      </x:c>
      <x:c r="AA71" s="10" t="n">
        <x:v>-96.868</x:v>
      </x:c>
      <x:c r="AB71" s="10" t="n">
        <x:v>96.245</x:v>
      </x:c>
      <x:c r="AC71" s="11" t="n">
        <x:v>-0.15282355526257962</x:v>
      </x:c>
      <x:c r="AD71" s="11" t="n">
        <x:v>0.42216894135005534</x:v>
      </x:c>
      <x:c r="AE71" s="2" t="str">
        <x:v>Reject</x:v>
      </x:c>
      <x:c r="AF71" s="2" t="str">
        <x:v>Reject</x:v>
      </x:c>
      <x:c r="AG71" s="2" t="str">
        <x:v>A defense RF growth thesis can stand separately; product similarity alone does not establish AI data-center exposure.</x:v>
      </x:c>
      <x:c r="AH71" s="2" t="str">
        <x:v>No verified AI end-market connection; defense thesis failure is separate.</x:v>
      </x:c>
      <x:c r="AI71" s="2" t="str">
        <x:v>Provider financials retrieved 2026-10-03. Snapshot valuation multiples have no precise pricing timestamp. Price and equity value matched to 2026-10-02 via official Fiscal.ai plugin.</x:v>
      </x:c>
      <x:c r="AJ71" s="2" t="str">
        <x:v>https://ir.mtronpti.com/news/news-details/2026/M-tron-Industries-Inc--Reports-Second-Quarter-2026-Results/default.aspx</x:v>
      </x:c>
      <x:c r="AK71" s="2" t="str">
        <x:v>2026-08-12</x:v>
      </x:c>
      <x:c r="AL71" s="2" t="str">
        <x:v>https://www.sec.gov/Archives/edgar/data/1902314/000143774926009844/mpti20251231_10k.htm</x:v>
      </x:c>
      <x:c r="AM71" s="11" t="n">
        <x:v>0.163493</x:v>
      </x:c>
      <x:c r="AN71" s="2" t="str">
        <x:v>2026-10-02</x:v>
      </x:c>
    </x:row>
    <x:row r="72" ht="23" customHeight="1">
      <x:c r="A72" s="9" t="n">
        <x:v>68</x:v>
      </x:c>
      <x:c r="B72" s="2" t="str">
        <x:v>Power and cooling</x:v>
      </x:c>
      <x:c r="C72" s="2" t="str">
        <x:v>Iron-flow / sodium-ion storage</x:v>
      </x:c>
      <x:c r="D72" s="2" t="str">
        <x:v>ESS Tech</x:v>
      </x:c>
      <x:c r="E72" s="2" t="str">
        <x:v>NYSE:GWH</x:v>
      </x:c>
      <x:c r="F72" s="2" t="str">
        <x:v>GWH</x:v>
      </x:c>
      <x:c r="G72" s="2" t="str">
        <x:v>NYSE</x:v>
      </x:c>
      <x:c r="H72" s="9" t="n">
        <x:v>1</x:v>
      </x:c>
      <x:c r="I72" s="2" t="str">
        <x:v>Adjacent / unproven</x:v>
      </x:c>
      <x:c r="J72" s="2" t="str">
        <x:v>USD</x:v>
      </x:c>
      <x:c r="K72" s="10"/>
      <x:c r="L72" s="13"/>
      <x:c r="M72" s="10" t="n">
        <x:v>6.169282</x:v>
      </x:c>
      <x:c r="N72" s="10" t="n">
        <x:v>-1.173</x:v>
      </x:c>
      <x:c r="O72" s="2" t="str">
        <x:v>Provider revenue snapshot; reporting period unverified</x:v>
      </x:c>
      <x:c r="P72" s="11"/>
      <x:c r="Q72" s="11" t="n">
        <x:v>-0.29912299999999997</x:v>
      </x:c>
      <x:c r="R72" s="11" t="n">
        <x:v>4.290069840130228</x:v>
      </x:c>
      <x:c r="S72" s="11" t="n">
        <x:v>-0.6041691931522135</x:v>
      </x:c>
      <x:c r="T72" s="12"/>
      <x:c r="U72" s="12" t="n">
        <x:v>2.403347551020408</x:v>
      </x:c>
      <x:c r="V72" s="11" t="n">
        <x:v>21.127876999999998</x:v>
      </x:c>
      <x:c r="W72" s="11" t="n">
        <x:v>43.1526</x:v>
      </x:c>
      <x:c r="X72" s="11" t="n">
        <x:v>38.71867007672634</x:v>
      </x:c>
      <x:c r="Y72" s="11"/>
      <x:c r="Z72" s="12" t="n">
        <x:v>-6.497208000000001</x:v>
      </x:c>
      <x:c r="AA72" s="10" t="n">
        <x:v>6.61</x:v>
      </x:c>
      <x:c r="AB72" s="10" t="n">
        <x:v>10.848</x:v>
      </x:c>
      <x:c r="AC72" s="11"/>
      <x:c r="AD72" s="11"/>
      <x:c r="AE72" s="2" t="str">
        <x:v>Reject</x:v>
      </x:c>
      <x:c r="AF72" s="2" t="str">
        <x:v>Reject</x:v>
      </x:c>
      <x:c r="AG72" s="2" t="str">
        <x:v>Storage technology is thematically relevant but lacks a verified AI commercial foundation.</x:v>
      </x:c>
      <x:c r="AH72" s="2" t="str">
        <x:v>Liquidity crisis, common-stock delisting, dilution and commercialization.</x:v>
      </x:c>
      <x:c r="AI72" s="2" t="str">
        <x:v>Provider financials retrieved 2026-10-03. Snapshot valuation multiples have no precise pricing timestamp. Official plugin lacks this Asian listing; USD financials/valuation from local Fiscal.ai normalized output; local close and recent performance unavailable. NYSE commenced common-stock delisting proceedings on 2026-09-24; provider active flag is stale.</x:v>
      </x:c>
      <x:c r="AJ72" s="2" t="str">
        <x:v>https://ir.theice.com/press/news-details/2026/NYSE-to-Commence-Delisting-Proceedings-Against-ESS-Tech-Inc--GWH/default.aspx</x:v>
      </x:c>
      <x:c r="AK72" s="2" t="str">
        <x:v>2026-09-24</x:v>
      </x:c>
      <x:c r="AL72" s="2" t="str">
        <x:v>https://www.sec.gov/Archives/edgar/data/1819438/000181943826000072/a2026q2earningsrelease.htm</x:v>
      </x:c>
      <x:c r="AM72" s="11" t="n">
        <x:v>56.123613999999996</x:v>
      </x:c>
      <x:c r="AN72" s="2" t="str">
        <x:v>Snapshot retrieved 2026-10-03; exchange close unverified</x:v>
      </x:c>
    </x:row>
    <x:row r="73" ht="23" customHeight="1">
      <x:c r="A73" s="9" t="n">
        <x:v>69</x:v>
      </x:c>
      <x:c r="B73" s="2" t="str">
        <x:v>Optics and networking</x:v>
      </x:c>
      <x:c r="C73" s="2" t="str">
        <x:v>AI lasers and optical switching</x:v>
      </x:c>
      <x:c r="D73" s="2" t="str">
        <x:v>Lumentum</x:v>
      </x:c>
      <x:c r="E73" s="2" t="str">
        <x:v>NASDAQ:LITE</x:v>
      </x:c>
      <x:c r="F73" s="2" t="str">
        <x:v>LITE</x:v>
      </x:c>
      <x:c r="G73" s="2" t="str">
        <x:v>NasdaqGS</x:v>
      </x:c>
      <x:c r="H73" s="9" t="n">
        <x:v>5</x:v>
      </x:c>
      <x:c r="I73" s="2" t="str">
        <x:v>Direct product / infrastructure exposure</x:v>
      </x:c>
      <x:c r="J73" s="2" t="str">
        <x:v>USD</x:v>
      </x:c>
      <x:c r="K73" s="10" t="n">
        <x:v>1085.42</x:v>
      </x:c>
      <x:c r="L73" s="13" t="n">
        <x:v>46297.5</x:v>
      </x:c>
      <x:c r="M73" s="10" t="n">
        <x:v>100509.892</x:v>
      </x:c>
      <x:c r="N73" s="10" t="n">
        <x:v>3014</x:v>
      </x:c>
      <x:c r="O73" s="2" t="str">
        <x:v>Provider revenue snapshot; reporting period unverified</x:v>
      </x:c>
      <x:c r="P73" s="11"/>
      <x:c r="Q73" s="11" t="n">
        <x:v>0.194819</x:v>
      </x:c>
      <x:c r="R73" s="11" t="n">
        <x:v>0.7924439892352158</x:v>
      </x:c>
      <x:c r="S73" s="11" t="n">
        <x:v>5.052495576429833</x:v>
      </x:c>
      <x:c r="T73" s="12" t="n">
        <x:v>49.83608664909687</x:v>
      </x:c>
      <x:c r="U73" s="12" t="n">
        <x:v>15.689701398969602</x:v>
      </x:c>
      <x:c r="V73" s="11" t="n">
        <x:v>0.44243499999999997</x:v>
      </x:c>
      <x:c r="W73" s="11" t="n">
        <x:v>0.17790299999999998</x:v>
      </x:c>
      <x:c r="X73" s="11" t="n">
        <x:v>0.09956867949568679</x:v>
      </x:c>
      <x:c r="Y73" s="11" t="n">
        <x:v>-0.02882425163953636</x:v>
      </x:c>
      <x:c r="Z73" s="12" t="n">
        <x:v>0.359869</x:v>
      </x:c>
      <x:c r="AA73" s="10" t="n">
        <x:v>-1067.2</x:v>
      </x:c>
      <x:c r="AB73" s="10" t="n">
        <x:v>2738.4</x:v>
      </x:c>
      <x:c r="AC73" s="11" t="n">
        <x:v>0.49030645869947276</x:v>
      </x:c>
      <x:c r="AD73" s="11" t="n">
        <x:v>5.626091203223247</x:v>
      </x:c>
      <x:c r="AE73" s="2" t="str">
        <x:v>Valuation / expectations gated</x:v>
      </x:c>
      <x:c r="AF73" s="2" t="str">
        <x:v>Very remote at current value</x:v>
      </x:c>
      <x:c r="AG73" s="2" t="str">
        <x:v>More optical links inside and between racks increase laser, switching and module demand.</x:v>
      </x:c>
      <x:c r="AH73" s="2" t="str">
        <x:v>Demand normalization, competing optics, factory execution and a very large starting valuation.</x:v>
      </x:c>
      <x:c r="AI73" s="2" t="str">
        <x:v>Provider financials retrieved 2026-10-03. Snapshot valuation multiples have no precise pricing timestamp. Price and equity value matched to 2026-10-02 via official Fiscal.ai plugin.</x:v>
      </x:c>
      <x:c r="AJ73" s="2" t="str">
        <x:v>https://investor.lumentum.com/financial-news-releases/news-details/2026/Lumentum-Announces-Fourth-Quarter-and-Full-Fiscal-Year-2026-Results/default.aspx</x:v>
      </x:c>
      <x:c r="AK73" s="2" t="str">
        <x:v>2026-08-11</x:v>
      </x:c>
      <x:c r="AL73" s="2" t="str"/>
      <x:c r="AM73" s="11" t="n">
        <x:v>-2.300962</x:v>
      </x:c>
      <x:c r="AN73" s="2" t="str">
        <x:v>2026-10-02</x:v>
      </x:c>
    </x:row>
  </x:sheetData>
  <x:conditionalFormatting sqref="AE5:AE73">
    <x:cfRule type="containsText" dxfId="0" priority="1" operator="containsText" text="Reject"/>
    <x:cfRule type="containsText" dxfId="1" priority="2" operator="containsText" text="Advance"/>
  </x:conditionalFormatting>
  <x:pageMargins left="0.7" right="0.7" top="0.75" bottom="0.75" header="0.3" footer="0.3"/>
  <x:tableParts count="1">
    <x:tablePart xmlns:r="http://schemas.openxmlformats.org/officeDocument/2006/relationships" r:id="Rff8170f20afd439e"/>
  </x:tableParts>
</x:worksheet>
</file>

<file path=xl/worksheets/sheet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40" hidden="0" customWidth="1"/>
    <x:col min="2" max="2" width="14" hidden="0" customWidth="1"/>
    <x:col min="3" max="3" width="30" hidden="0" customWidth="1"/>
    <x:col min="4" max="4" width="90" hidden="0" customWidth="1"/>
    <x:col min="5" max="5" width="100" hidden="0" customWidth="1"/>
  </x:cols>
  <x:sheetData>
    <x:row r="1" ht="23" customHeight="1">
      <x:c r="A1" s="2"/>
      <x:c r="B1" s="2"/>
      <x:c r="C1" s="2"/>
      <x:c r="D1" s="2"/>
      <x:c r="E1" s="2"/>
    </x:row>
    <x:row r="2" ht="23" customHeight="1">
      <x:c r="A2" s="3" t="str">
        <x:v>AI buildout pathways</x:v>
      </x:c>
      <x:c r="B2" s="2"/>
      <x:c r="C2" s="2"/>
      <x:c r="D2" s="2"/>
      <x:c r="E2" s="2"/>
    </x:row>
    <x:row r="3" ht="23" customHeight="1">
      <x:c r="A3" s="4"/>
      <x:c r="B3" s="4"/>
      <x:c r="C3" s="4"/>
      <x:c r="D3" s="4"/>
      <x:c r="E3" s="4"/>
    </x:row>
    <x:row r="4" ht="38" customHeight="1">
      <x:c r="A4" s="8" t="str">
        <x:v>Buildout pathway</x:v>
      </x:c>
      <x:c r="B4" s="8" t="str">
        <x:v>Companies</x:v>
      </x:c>
      <x:c r="C4" s="8" t="str">
        <x:v>Direct exposure / mixed groups</x:v>
      </x:c>
      <x:c r="D4" s="8" t="str">
        <x:v>Priority symbols</x:v>
      </x:c>
      <x:c r="E4" s="8" t="str">
        <x:v>First diligence issue</x:v>
      </x:c>
    </x:row>
    <x:row r="5" ht="23" customHeight="1">
      <x:c r="A5" s="2" t="str">
        <x:v>Compute and sites</x:v>
      </x:c>
      <x:c r="B5" s="2" t="n">
        <x:f>COUNTIFS(Universe!B5:B73,A5)</x:f>
        <x:v>14</x:v>
      </x:c>
      <x:c r="C5" s="2" t="n">
        <x:v>13</x:v>
      </x:c>
      <x:c r="D5" s="2" t="str">
        <x:v>NASDAQ:TSSI, NASDAQ:BTDR, NASDAQ:KEEL, NASDAQ:APLD, NASDAQ:CORZ</x:v>
      </x:c>
      <x:c r="E5" s="2" t="str">
        <x:v>Contracted capacity, project funding, tenant acceptance and diluted per-share cash rights.</x:v>
      </x:c>
    </x:row>
    <x:row r="6" ht="23" customHeight="1">
      <x:c r="A6" s="2" t="str">
        <x:v>Semiconductor equipment</x:v>
      </x:c>
      <x:c r="B6" s="2" t="n">
        <x:f>COUNTIFS(Universe!B5:B73,A6)</x:f>
        <x:v>14</x:v>
      </x:c>
      <x:c r="C6" s="2" t="n">
        <x:v>13</x:v>
      </x:c>
      <x:c r="D6" s="2" t="str">
        <x:v>TSE:6315, TSE:268A, TWSE:2467, NASDAQ:KLIC, NASDAQ:COHU, NASDAQ:UCTT, NASDAQ:ACMR, NASDAQ:ICHR, KRX:403870, KRX:039030</x:v>
      </x:c>
      <x:c r="E6" s="2" t="str">
        <x:v>Order conversion, process content, customer concentration and capacity cycle.</x:v>
      </x:c>
    </x:row>
    <x:row r="7" ht="23" customHeight="1">
      <x:c r="A7" s="2" t="str">
        <x:v>Chip design, memory and edge</x:v>
      </x:c>
      <x:c r="B7" s="2" t="n">
        <x:f>COUNTIFS(Universe!B5:B73,A7)</x:f>
        <x:v>7</x:v>
      </x:c>
      <x:c r="C7" s="2" t="n">
        <x:v>4</x:v>
      </x:c>
      <x:c r="D7" s="2" t="str">
        <x:v>TWSE:3035, NASDAQ:MRAM, NASDAQ:CEVA</x:v>
      </x:c>
      <x:c r="E7" s="2" t="str">
        <x:v>Production design wins, recurring royalties, customer internal competition.</x:v>
      </x:c>
    </x:row>
    <x:row r="8" ht="23" customHeight="1">
      <x:c r="A8" s="2" t="str">
        <x:v>Power and cooling</x:v>
      </x:c>
      <x:c r="B8" s="2" t="n">
        <x:f>COUNTIFS(Universe!B5:B73,A8)</x:f>
        <x:v>12</x:v>
      </x:c>
      <x:c r="C8" s="2" t="n">
        <x:v>7</x:v>
      </x:c>
      <x:c r="D8" s="2" t="str">
        <x:v>NYSE:BW, TPEX:3324</x:v>
      </x:c>
      <x:c r="E8" s="2" t="str">
        <x:v>Actual orders, delivery dates, margins and architecture compatibility.</x:v>
      </x:c>
    </x:row>
    <x:row r="9" ht="23" customHeight="1">
      <x:c r="A9" s="2" t="str">
        <x:v>Optics and networking</x:v>
      </x:c>
      <x:c r="B9" s="2" t="n">
        <x:f>COUNTIFS(Universe!B5:B73,A9)</x:f>
        <x:v>8</x:v>
      </x:c>
      <x:c r="C9" s="2" t="n">
        <x:v>7</x:v>
      </x:c>
      <x:c r="D9" s="2" t="str">
        <x:v>NASDAQ:POET, NASDAQ:LWLG</x:v>
      </x:c>
      <x:c r="E9" s="2" t="str">
        <x:v>Qualification, repeat production orders, yields and design changes.</x:v>
      </x:c>
    </x:row>
    <x:row r="10" ht="23" customHeight="1">
      <x:c r="A10" s="2" t="str">
        <x:v>Materials, boards and sockets</x:v>
      </x:c>
      <x:c r="B10" s="2" t="n">
        <x:f>COUNTIFS(Universe!B5:B73,A10)</x:f>
        <x:v>13</x:v>
      </x:c>
      <x:c r="C10" s="2" t="n">
        <x:v>11</x:v>
      </x:c>
      <x:c r="D10" s="2" t="str">
        <x:v>TSE:3110, KRX:095340, TSE:5384, TSE:6787</x:v>
      </x:c>
      <x:c r="E10" s="2" t="str">
        <x:v>Qualified supply, pricing, scarce capacity versus demand and substitution.</x:v>
      </x:c>
    </x:row>
    <x:row r="11" ht="23" customHeight="1">
      <x:c r="A11" s="2" t="str">
        <x:v>Other</x:v>
      </x:c>
      <x:c r="B11" s="2" t="n">
        <x:f>COUNTIFS(Universe!B5:B73,A11)</x:f>
        <x:v>1</x:v>
      </x:c>
      <x:c r="C11" s="2" t="n">
        <x:v>0</x:v>
      </x:c>
      <x:c r="D11" s="2" t="str"/>
      <x:c r="E11" s="2" t="str">
        <x:v>No specific attributable AI business verified.</x:v>
      </x:c>
    </x:row>
  </x:sheetData>
  <x:pageMargins left="0.7" right="0.7" top="0.75" bottom="0.75" header="0.3" footer="0.3"/>
  <x:tableParts count="1">
    <x:tablePart xmlns:r="http://schemas.openxmlformats.org/officeDocument/2006/relationships" r:id="R1036cc6c41fc4b30"/>
  </x:tableParts>
</x:worksheet>
</file>

<file path=xl/worksheets/sheet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22"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95" hidden="0" customWidth="1"/>
    <x:col min="14" max="14" width="95" hidden="0" customWidth="1"/>
  </x:cols>
  <x:sheetData>
    <x:row r="1" ht="23" customHeight="1">
      <x:c r="A1" s="2"/>
      <x:c r="B1" s="2"/>
      <x:c r="C1" s="2"/>
      <x:c r="D1" s="2"/>
      <x:c r="E1" s="2"/>
      <x:c r="F1" s="2"/>
      <x:c r="G1" s="2"/>
      <x:c r="H1" s="2"/>
      <x:c r="I1" s="2"/>
      <x:c r="J1" s="2"/>
      <x:c r="K1" s="2"/>
      <x:c r="L1" s="2"/>
      <x:c r="M1" s="2"/>
      <x:c r="N1" s="2"/>
    </x:row>
    <x:row r="2" ht="23" customHeight="1">
      <x:c r="A2" s="3" t="str">
        <x:v>Share-price hurdle and research watchlist</x:v>
      </x:c>
      <x:c r="B2" s="2"/>
      <x:c r="C2" s="2"/>
      <x:c r="D2" s="2"/>
      <x:c r="E2" s="2"/>
      <x:c r="F2" s="2"/>
      <x:c r="G2" s="2"/>
      <x:c r="H2" s="2"/>
      <x:c r="I2" s="2"/>
      <x:c r="J2" s="2"/>
      <x:c r="K2" s="2"/>
      <x:c r="L2" s="2"/>
      <x:c r="M2" s="2"/>
      <x:c r="N2" s="2"/>
    </x:row>
    <x:row r="3" ht="23" customHeight="1">
      <x:c r="A3" s="4"/>
      <x:c r="B3" s="4"/>
      <x:c r="C3" s="4"/>
      <x:c r="D3" s="4"/>
      <x:c r="E3" s="4"/>
      <x:c r="F3" s="4"/>
      <x:c r="G3" s="4"/>
      <x:c r="H3" s="4"/>
      <x:c r="I3" s="4"/>
      <x:c r="J3" s="4"/>
      <x:c r="K3" s="4"/>
      <x:c r="L3" s="4"/>
      <x:c r="M3" s="4"/>
      <x:c r="N3" s="4"/>
    </x:row>
    <x:row r="4" ht="38" customHeight="1">
      <x:c r="A4" s="8" t="str">
        <x:v>TradingView symbol</x:v>
      </x:c>
      <x:c r="B4" s="8" t="str">
        <x:v>Starting equity USD m</x:v>
      </x:c>
      <x:c r="C4" s="8" t="str">
        <x:v>Revenue base USD m</x:v>
      </x:c>
      <x:c r="D4" s="8" t="str">
        <x:v>Total share growth</x:v>
      </x:c>
      <x:c r="E4" s="8" t="str">
        <x:v>Exit P/E</x:v>
      </x:c>
      <x:c r="F4" s="8" t="str">
        <x:v>Net margin</x:v>
      </x:c>
      <x:c r="G4" s="8" t="str">
        <x:v>Required equity USD m</x:v>
      </x:c>
      <x:c r="H4" s="8" t="str">
        <x:v>Required net earnings USD m</x:v>
      </x:c>
      <x:c r="I4" s="8" t="str">
        <x:v>Required revenue USD m</x:v>
      </x:c>
      <x:c r="J4" s="8" t="str">
        <x:v>Required revenue CAGR</x:v>
      </x:c>
      <x:c r="K4" s="8" t="str">
        <x:v>Provider fwd revenue CAGR</x:v>
      </x:c>
      <x:c r="L4" s="8" t="str">
        <x:v>Provider fwd EPS CAGR</x:v>
      </x:c>
      <x:c r="M4" s="8" t="str">
        <x:v>Next evidence</x:v>
      </x:c>
      <x:c r="N4" s="8" t="str">
        <x:v>Scenario limitations</x:v>
      </x:c>
    </x:row>
    <x:row r="5" ht="23" customHeight="1">
      <x:c r="A5" s="14" t="str">
        <x:f>Universe!E5</x:f>
        <x:v>NASDAQ:TSSI</x:v>
      </x:c>
      <x:c r="B5" s="16" t="n">
        <x:f>Universe!M5</x:f>
        <x:v>288.963277</x:v>
      </x:c>
      <x:c r="C5" s="16" t="n">
        <x:f>Universe!N5</x:f>
        <x:v>193.277</x:v>
      </x:c>
      <x:c r="D5" s="11" t="n">
        <x:v>0.25</x:v>
      </x:c>
      <x:c r="E5" s="20" t="n">
        <x:v>30</x:v>
      </x:c>
      <x:c r="F5" s="11" t="n">
        <x:v>0.08</x:v>
      </x:c>
      <x:c r="G5" s="17" t="n">
        <x:f>B5*10*(1+D5)</x:f>
        <x:v>3612.0409625</x:v>
      </x:c>
      <x:c r="H5" s="17" t="n">
        <x:f>G5/E5</x:f>
        <x:v>120.40136541666668</x:v>
      </x:c>
      <x:c r="I5" s="17" t="n">
        <x:f>H5/F5</x:f>
        <x:v>1505.0170677083333</x:v>
      </x:c>
      <x:c r="J5" s="18" t="n">
        <x:f>(I5/C5)^(1/Summary!$B$11)-1</x:f>
        <x:v>0.982076517883534</x:v>
      </x:c>
      <x:c r="K5" s="19" t="n">
        <x:f>IF(ISNUMBER(Universe!R5),Universe!R5,"n.a.")</x:f>
        <x:v>-0.08623751042235384</x:v>
      </x:c>
      <x:c r="L5" s="19" t="n">
        <x:f>IF(ISNUMBER(Universe!S5),Universe!S5,"n.a.")</x:f>
        <x:v>-0.2323505264212615</x:v>
      </x:c>
      <x:c r="M5" s="2" t="str">
        <x:v>Integration gross profit and rack throughput expand with positive operating cash flow.</x:v>
      </x:c>
      <x:c r="N5" s="2" t="str">
        <x:v>Integration, services and gross profit must become several times larger. Use operating earnings; procurement resale and a tax benefit can distort revenue and net income.</x:v>
      </x:c>
    </x:row>
    <x:row r="6" ht="23" customHeight="1">
      <x:c r="A6" s="14" t="str">
        <x:f>Universe!E6</x:f>
        <x:v>TSE:6315</x:v>
      </x:c>
      <x:c r="B6" s="16" t="n">
        <x:f>Universe!M6</x:f>
        <x:v>1146.814632358428</x:v>
      </x:c>
      <x:c r="C6" s="16" t="n">
        <x:f>Universe!N6</x:f>
        <x:v>384.221479</x:v>
      </x:c>
      <x:c r="D6" s="11" t="n">
        <x:v>0.1</x:v>
      </x:c>
      <x:c r="E6" s="20" t="n">
        <x:v>35</x:v>
      </x:c>
      <x:c r="F6" s="11" t="n">
        <x:v>0.2</x:v>
      </x:c>
      <x:c r="G6" s="17" t="n">
        <x:f>B6*10*(1+D6)</x:f>
        <x:v>12614.96095594271</x:v>
      </x:c>
      <x:c r="H6" s="17" t="n">
        <x:f>G6/E6</x:f>
        <x:v>360.4274558840774</x:v>
      </x:c>
      <x:c r="I6" s="17" t="n">
        <x:f>H6/F6</x:f>
        <x:v>1802.137279420387</x:v>
      </x:c>
      <x:c r="J6" s="18" t="n">
        <x:f>(I6/C6)^(1/Summary!$B$11)-1</x:f>
        <x:v>0.6739227445696163</x:v>
      </x:c>
      <x:c r="K6" s="19" t="n">
        <x:f>IF(ISNUMBER(Universe!R6),Universe!R6,"n.a.")</x:f>
        <x:v>0.2018582738434393</x:v>
      </x:c>
      <x:c r="L6" s="19" t="n">
        <x:f>IF(ISNUMBER(Universe!S6),Universe!S6,"n.a.")</x:f>
        <x:v>0.5639832832355014</x:v>
      </x:c>
      <x:c r="M6" s="2" t="str">
        <x:v>AI/HBM packaging orders accelerate and capacity converts into profitable shipments.</x:v>
      </x:c>
      <x:c r="N6" s="2" t="str">
        <x:v>Compression-molding and packaging demand must expand far beyond a cyclical recovery. The current provider forward revenue CAGR is only about 20%, well below a tenbagger business outcome.</x:v>
      </x:c>
    </x:row>
    <x:row r="7" ht="23" customHeight="1">
      <x:c r="A7" s="14" t="str">
        <x:f>Universe!E7</x:f>
        <x:v>TWSE:3035</x:v>
      </x:c>
      <x:c r="B7" s="16" t="n">
        <x:f>Universe!M7</x:f>
        <x:v>1736.512928095372</x:v>
      </x:c>
      <x:c r="C7" s="16" t="n">
        <x:f>Universe!N7</x:f>
        <x:v>375.40572</x:v>
      </x:c>
      <x:c r="D7" s="11" t="n">
        <x:v>0.15</x:v>
      </x:c>
      <x:c r="E7" s="20" t="n">
        <x:v>35</x:v>
      </x:c>
      <x:c r="F7" s="11" t="n">
        <x:v>0.2</x:v>
      </x:c>
      <x:c r="G7" s="17" t="n">
        <x:f>B7*10*(1+D7)</x:f>
        <x:v>19969.898673096774</x:v>
      </x:c>
      <x:c r="H7" s="17" t="n">
        <x:f>G7/E7</x:f>
        <x:v>570.5685335170507</x:v>
      </x:c>
      <x:c r="I7" s="17" t="n">
        <x:f>H7/F7</x:f>
        <x:v>2852.8426675852534</x:v>
      </x:c>
      <x:c r="J7" s="18" t="n">
        <x:f>(I7/C7)^(1/Summary!$B$11)-1</x:f>
        <x:v>0.966039829658978</x:v>
      </x:c>
      <x:c r="K7" s="19" t="n">
        <x:f>IF(ISNUMBER(Universe!R7),Universe!R7,"n.a.")</x:f>
        <x:v>-0.04474643775196741</x:v>
      </x:c>
      <x:c r="L7" s="19" t="n">
        <x:f>IF(ISNUMBER(Universe!S7),Universe!S7,"n.a.")</x:f>
        <x:v>0.5832335808176163</x:v>
      </x:c>
      <x:c r="M7" s="2" t="str">
        <x:v>4nm AI ASIC and 5nm networking wins progress to volume revenue.</x:v>
      </x:c>
      <x:c r="N7" s="2" t="str">
        <x:v>Multiple advanced-node AI/networking chips must enter high-volume production. One design win or engineering fee is insufficient; mix and recurring royalties need to improve.</x:v>
      </x:c>
    </x:row>
    <x:row r="8" ht="23" customHeight="1">
      <x:c r="A8" s="14" t="str">
        <x:f>Universe!E8</x:f>
        <x:v>NYSE:BW</x:v>
      </x:c>
      <x:c r="B8" s="16" t="n">
        <x:f>Universe!M8</x:f>
        <x:v>849.100876</x:v>
      </x:c>
      <x:c r="C8" s="16" t="n">
        <x:f>Universe!N8</x:f>
        <x:v>834.3</x:v>
      </x:c>
      <x:c r="D8" s="11" t="n">
        <x:v>0.5</x:v>
      </x:c>
      <x:c r="E8" s="20" t="n">
        <x:v>25</x:v>
      </x:c>
      <x:c r="F8" s="11" t="n">
        <x:v>0.1</x:v>
      </x:c>
      <x:c r="G8" s="17" t="n">
        <x:f>B8*10*(1+D8)</x:f>
        <x:v>12736.513140000001</x:v>
      </x:c>
      <x:c r="H8" s="17" t="n">
        <x:f>G8/E8</x:f>
        <x:v>509.46052560000004</x:v>
      </x:c>
      <x:c r="I8" s="17" t="n">
        <x:f>H8/F8</x:f>
        <x:v>5094.605256</x:v>
      </x:c>
      <x:c r="J8" s="18" t="n">
        <x:f>(I8/C8)^(1/Summary!$B$11)-1</x:f>
        <x:v>0.8278031940452251</x:v>
      </x:c>
      <x:c r="K8" s="19" t="n">
        <x:f>IF(ISNUMBER(Universe!R8),Universe!R8,"n.a.")</x:f>
        <x:v>0.4770088744641563</x:v>
      </x:c>
      <x:c r="L8" s="19" t="n">
        <x:f>IF(ISNUMBER(Universe!S8),Universe!S8,"n.a.")</x:f>
        <x:v>-0.9098104976094035</x:v>
      </x:c>
      <x:c r="M8" s="2" t="str">
        <x:v>Verify independent project financing, permits, receivable collection and repeat funded contracts.</x:v>
      </x:c>
      <x:c r="N8" s="2" t="str">
        <x:v>The original Applied Digital guarantee ended May 29 and commercial operation is planned for 2030. Several additional independently funded awards and much higher recurring profit are needed; contract value includes reimbursable costs.</x:v>
      </x:c>
    </x:row>
    <x:row r="9" ht="23" customHeight="1">
      <x:c r="A9" s="14" t="str">
        <x:f>Universe!E9</x:f>
        <x:v>NASDAQ:BTDR</x:v>
      </x:c>
      <x:c r="B9" s="16" t="n">
        <x:f>Universe!M9</x:f>
        <x:v>2995.04034</x:v>
      </x:c>
      <x:c r="C9" s="16" t="n">
        <x:f>Universe!N9</x:f>
        <x:v>812.257</x:v>
      </x:c>
      <x:c r="D9" s="11" t="n">
        <x:v>0.5</x:v>
      </x:c>
      <x:c r="E9" s="20" t="n">
        <x:v>30</x:v>
      </x:c>
      <x:c r="F9" s="11" t="n">
        <x:v>0.2</x:v>
      </x:c>
      <x:c r="G9" s="17" t="n">
        <x:f>B9*10*(1+D9)</x:f>
        <x:v>44925.6051</x:v>
      </x:c>
      <x:c r="H9" s="17" t="n">
        <x:f>G9/E9</x:f>
        <x:v>1497.52017</x:v>
      </x:c>
      <x:c r="I9" s="17" t="n">
        <x:f>H9/F9</x:f>
        <x:v>7487.60085</x:v>
      </x:c>
      <x:c r="J9" s="18" t="n">
        <x:f>(I9/C9)^(1/Summary!$B$11)-1</x:f>
        <x:v>1.0967649137134492</x:v>
      </x:c>
      <x:c r="K9" s="19" t="n">
        <x:f>IF(ISNUMBER(Universe!R9),Universe!R9,"n.a.")</x:f>
        <x:v>0.6319118050947321</x:v>
      </x:c>
      <x:c r="L9" s="19" t="str">
        <x:f>IF(ISNUMBER(Universe!S9),Universe!S9,"n.a.")</x:f>
        <x:v>n.a.</x:v>
      </x:c>
      <x:c r="M9" s="2" t="str">
        <x:v>Tydal financing/backstop becomes unconditional and delivered capacity begins earning rent.</x:v>
      </x:c>
      <x:c r="N9" s="2" t="str">
        <x:v>Tydal must deliver and several additional campuses/cloud programs must scale. Annualizing a 16-year lease value overstates near-term earnings; mining economics remain material.</x:v>
      </x:c>
    </x:row>
    <x:row r="10" ht="23" customHeight="1">
      <x:c r="A10" s="14" t="str">
        <x:f>Universe!E10</x:f>
        <x:v>NASDAQ:POET</x:v>
      </x:c>
      <x:c r="B10" s="16" t="n">
        <x:f>Universe!M10</x:f>
        <x:v>1348.122506</x:v>
      </x:c>
      <x:c r="C10" s="16" t="n">
        <x:f>Universe!N10</x:f>
        <x:v>1.71295</x:v>
      </x:c>
      <x:c r="D10" s="11" t="n">
        <x:v>0.5</x:v>
      </x:c>
      <x:c r="E10" s="20" t="n">
        <x:v>40</x:v>
      </x:c>
      <x:c r="F10" s="11" t="n">
        <x:v>0.25</x:v>
      </x:c>
      <x:c r="G10" s="17" t="n">
        <x:f>B10*10*(1+D10)</x:f>
        <x:v>20221.83759</x:v>
      </x:c>
      <x:c r="H10" s="17" t="n">
        <x:f>G10/E10</x:f>
        <x:v>505.54593975</x:v>
      </x:c>
      <x:c r="I10" s="17" t="n">
        <x:f>H10/F10</x:f>
        <x:v>2022.183759</x:v>
      </x:c>
      <x:c r="J10" s="18" t="n">
        <x:f>(I10/C10)^(1/Summary!$B$11)-1</x:f>
        <x:v>9.568791020642577</x:v>
      </x:c>
      <x:c r="K10" s="19" t="n">
        <x:f>IF(ISNUMBER(Universe!R10),Universe!R10,"n.a.")</x:f>
        <x:v>8.60492194557183</x:v>
      </x:c>
      <x:c r="L10" s="19" t="n">
        <x:f>IF(ISNUMBER(Universe!S10),Universe!S10,"n.a.")</x:f>
        <x:v>-0.7899579873957986</x:v>
      </x:c>
      <x:c r="M10" s="2" t="str">
        <x:v>Qualified designs ship repeat high-volume optical-engine orders.</x:v>
      </x:c>
      <x:c r="N10" s="2" t="str">
        <x:v>The interposer must become a broadly adopted production platform. Sales must move from qualification units to substantial repeat orders. The computed revenue jump is venture-scale, not consensus.</x:v>
      </x:c>
    </x:row>
    <x:row r="11" ht="23" customHeight="1">
      <x:c r="A11" s="14" t="str">
        <x:f>Universe!E11</x:f>
        <x:v>TSE:268A</x:v>
      </x:c>
      <x:c r="B11" s="16" t="n">
        <x:f>Universe!M11</x:f>
        <x:v>2621.1059738198383</x:v>
      </x:c>
      <x:c r="C11" s="16" t="n">
        <x:f>Universe!N11</x:f>
        <x:v>572.024307</x:v>
      </x:c>
      <x:c r="D11" s="11" t="n">
        <x:v>0.1</x:v>
      </x:c>
      <x:c r="E11" s="20" t="n">
        <x:v>35</x:v>
      </x:c>
      <x:c r="F11" s="11" t="n">
        <x:v>0.2</x:v>
      </x:c>
      <x:c r="G11" s="17" t="n">
        <x:f>B11*10*(1+D11)</x:f>
        <x:v>28832.165712018224</x:v>
      </x:c>
      <x:c r="H11" s="17" t="n">
        <x:f>G11/E11</x:f>
        <x:v>823.7761632005207</x:v>
      </x:c>
      <x:c r="I11" s="17" t="n">
        <x:f>H11/F11</x:f>
        <x:v>4118.880816002604</x:v>
      </x:c>
      <x:c r="J11" s="18" t="n">
        <x:f>(I11/C11)^(1/Summary!$B$11)-1</x:f>
        <x:v>0.9310265599730481</x:v>
      </x:c>
      <x:c r="K11" s="19" t="n">
        <x:f>IF(ISNUMBER(Universe!R11),Universe!R11,"n.a.")</x:f>
        <x:v>0.1139504469647052</x:v>
      </x:c>
      <x:c r="L11" s="19" t="n">
        <x:f>IF(ISNUMBER(Universe!S11),Universe!S11,"n.a.")</x:f>
        <x:v>0.21711511248986048</x:v>
      </x:c>
      <x:c r="M11" s="2" t="str">
        <x:v>Semiconductor order growth converts into recurring production-tool shipments.</x:v>
      </x:c>
      <x:c r="N11" s="2" t="str">
        <x:v>Semiconductor X-ray metrology must become much larger than the broader scientific-instrument base. Management FY2030 ambitions cannot be moved into FY2028-29.</x:v>
      </x:c>
    </x:row>
    <x:row r="12" ht="23" customHeight="1">
      <x:c r="A12" s="14" t="str">
        <x:f>Universe!E12</x:f>
        <x:v>TSE:3110</x:v>
      </x:c>
      <x:c r="B12" s="16" t="n">
        <x:f>Universe!M12</x:f>
        <x:v>3838.948584279255</x:v>
      </x:c>
      <x:c r="C12" s="16" t="n">
        <x:f>Universe!N12</x:f>
        <x:v>762.873345</x:v>
      </x:c>
      <x:c r="D12" s="11" t="n">
        <x:v>0.1</x:v>
      </x:c>
      <x:c r="E12" s="20" t="n">
        <x:v>35</x:v>
      </x:c>
      <x:c r="F12" s="11" t="n">
        <x:v>0.25</x:v>
      </x:c>
      <x:c r="G12" s="17" t="n">
        <x:f>B12*10*(1+D12)</x:f>
        <x:v>42228.43442707181</x:v>
      </x:c>
      <x:c r="H12" s="17" t="n">
        <x:f>G12/E12</x:f>
        <x:v>1206.5266979163373</x:v>
      </x:c>
      <x:c r="I12" s="17" t="n">
        <x:f>H12/F12</x:f>
        <x:v>4826.106791665349</x:v>
      </x:c>
      <x:c r="J12" s="18" t="n">
        <x:f>(I12/C12)^(1/Summary!$B$11)-1</x:f>
        <x:v>0.8494737101812198</x:v>
      </x:c>
      <x:c r="K12" s="19" t="n">
        <x:f>IF(ISNUMBER(Universe!R12),Universe!R12,"n.a.")</x:f>
        <x:v>0.18504716421572318</x:v>
      </x:c>
      <x:c r="L12" s="19" t="n">
        <x:f>IF(ISNUMBER(Universe!S12),Universe!S12,"n.a.")</x:f>
        <x:v>0.43695742810887195</x:v>
      </x:c>
      <x:c r="M12" s="2" t="str">
        <x:v>New specialty-glass capacity ramps with pricing and customer qualifications intact.</x:v>
      </x:c>
      <x:c r="N12" s="2" t="str">
        <x:v>Specialty glass volumes, prices and profit must accelerate well beyond current expansion plans. Remove the prior asset-sale gain from recurring earnings.</x:v>
      </x:c>
    </x:row>
    <x:row r="13" ht="23" customHeight="1">
      <x:c r="A13" s="14" t="str">
        <x:f>Universe!E13</x:f>
        <x:v>TWSE:2467</x:v>
      </x:c>
      <x:c r="B13" s="16" t="n">
        <x:f>Universe!M13</x:f>
        <x:v>2678.164554585563</x:v>
      </x:c>
      <x:c r="C13" s="16" t="n">
        <x:f>Universe!N13</x:f>
        <x:v>261.692772</x:v>
      </x:c>
      <x:c r="D13" s="11" t="n">
        <x:v>0.15</x:v>
      </x:c>
      <x:c r="E13" s="20" t="n">
        <x:v>30</x:v>
      </x:c>
      <x:c r="F13" s="11" t="n">
        <x:v>0.18</x:v>
      </x:c>
      <x:c r="G13" s="17" t="n">
        <x:f>B13*10*(1+D13)</x:f>
        <x:v>30798.892377733973</x:v>
      </x:c>
      <x:c r="H13" s="17" t="n">
        <x:f>G13/E13</x:f>
        <x:v>1026.6297459244659</x:v>
      </x:c>
      <x:c r="I13" s="17" t="n">
        <x:f>H13/F13</x:f>
        <x:v>5703.498588469255</x:v>
      </x:c>
      <x:c r="J13" s="18" t="n">
        <x:f>(I13/C13)^(1/Summary!$B$11)-1</x:f>
        <x:v>1.7932932825856427</x:v>
      </x:c>
      <x:c r="K13" s="19" t="n">
        <x:f>IF(ISNUMBER(Universe!R13),Universe!R13,"n.a.")</x:f>
        <x:v>0.48920821562778305</x:v>
      </x:c>
      <x:c r="L13" s="19" t="n">
        <x:f>IF(ISNUMBER(Universe!S13),Universe!S13,"n.a.")</x:f>
        <x:v>0.7142566243520223</x:v>
      </x:c>
      <x:c r="M13" s="2" t="str">
        <x:v>AI packaging/board equipment backlog and segment profit are disclosed.</x:v>
      </x:c>
      <x:c r="N13" s="2" t="str">
        <x:v>Packaging and AI-board production equipment must dominate earnings. A supplier award is not an order-book or market-share disclosure.</x:v>
      </x:c>
    </x:row>
    <x:row r="14" ht="23" customHeight="1">
      <x:c r="A14" s="14" t="str">
        <x:f>Universe!E14</x:f>
        <x:v>NASDAQ:KEEL</x:v>
      </x:c>
      <x:c r="B14" s="16" t="n">
        <x:f>Universe!M14</x:f>
        <x:v>2235.615027</x:v>
      </x:c>
      <x:c r="C14" s="16" t="n">
        <x:f>Universe!N14</x:f>
        <x:v>188.139</x:v>
      </x:c>
      <x:c r="D14" s="11" t="n">
        <x:v>0.75</x:v>
      </x:c>
      <x:c r="E14" s="20" t="n">
        <x:v>30</x:v>
      </x:c>
      <x:c r="F14" s="11" t="n">
        <x:v>0.25</x:v>
      </x:c>
      <x:c r="G14" s="17" t="n">
        <x:f>B14*10*(1+D14)</x:f>
        <x:v>39123.2629725</x:v>
      </x:c>
      <x:c r="H14" s="17" t="n">
        <x:f>G14/E14</x:f>
        <x:v>1304.10876575</x:v>
      </x:c>
      <x:c r="I14" s="17" t="n">
        <x:f>H14/F14</x:f>
        <x:v>5216.435063</x:v>
      </x:c>
      <x:c r="J14" s="18" t="n">
        <x:f>(I14/C14)^(1/Summary!$B$11)-1</x:f>
        <x:v>2.026669437350705</x:v>
      </x:c>
      <x:c r="K14" s="19" t="n">
        <x:f>IF(ISNUMBER(Universe!R14),Universe!R14,"n.a.")</x:f>
        <x:v>0.6030854696744499</x:v>
      </x:c>
      <x:c r="L14" s="19" t="n">
        <x:f>IF(ISNUMBER(Universe!S14),Universe!S14,"n.a.")</x:f>
        <x:v>-0.6331003071473285</x:v>
      </x:c>
      <x:c r="M14" s="2" t="str">
        <x:v>An investment-grade tenant signs a financed lease with a deliverable power schedule.</x:v>
      </x:c>
      <x:c r="N14" s="2" t="str">
        <x:v>A first signed and funded lease is missing. Several operating campuses are needed; reported liquidity includes financing proceeds and is not value created for existing shares.</x:v>
      </x:c>
    </x:row>
    <x:row r="15" ht="23" customHeight="1">
      <x:c r="A15" s="14" t="str">
        <x:f>Universe!E15</x:f>
        <x:v>NASDAQ:LWLG</x:v>
      </x:c>
      <x:c r="B15" s="16" t="n">
        <x:f>Universe!M15</x:f>
        <x:v>878.753354</x:v>
      </x:c>
      <x:c r="C15" s="16" t="n">
        <x:f>Universe!N15</x:f>
        <x:v>0.250251</x:v>
      </x:c>
      <x:c r="D15" s="11" t="n">
        <x:v>0.5</x:v>
      </x:c>
      <x:c r="E15" s="20" t="n">
        <x:v>40</x:v>
      </x:c>
      <x:c r="F15" s="11" t="n">
        <x:v>0.4</x:v>
      </x:c>
      <x:c r="G15" s="17" t="n">
        <x:f>B15*10*(1+D15)</x:f>
        <x:v>13181.30031</x:v>
      </x:c>
      <x:c r="H15" s="17" t="n">
        <x:f>G15/E15</x:f>
        <x:v>329.53250775000004</x:v>
      </x:c>
      <x:c r="I15" s="17" t="n">
        <x:f>H15/F15</x:f>
        <x:v>823.831269375</x:v>
      </x:c>
      <x:c r="J15" s="18" t="n">
        <x:f>(I15/C15)^(1/Summary!$B$11)-1</x:f>
        <x:v>13.876045001790624</x:v>
      </x:c>
      <x:c r="K15" s="19" t="str">
        <x:f>IF(ISNUMBER(Universe!R15),Universe!R15,"n.a.")</x:f>
        <x:v>n.a.</x:v>
      </x:c>
      <x:c r="L15" s="19" t="str">
        <x:f>IF(ISNUMBER(Universe!S15),Universe!S15,"n.a.")</x:f>
        <x:v>n.a.</x:v>
      </x:c>
      <x:c r="M15" s="2" t="str">
        <x:v>A foundry/customer production agreement generates material recurring royalties.</x:v>
      </x:c>
      <x:c r="N15" s="2" t="str">
        <x:v>Foundry-compatible materials must enter several mass-production programs. High royalty margins are assumed; technical demonstrations are insufficient.</x:v>
      </x:c>
    </x:row>
    <x:row r="16" ht="23" customHeight="1">
      <x:c r="A16" s="14" t="str">
        <x:f>Universe!E16</x:f>
        <x:v>NASDAQ:KLIC</x:v>
      </x:c>
      <x:c r="B16" s="16" t="n">
        <x:f>Universe!M16</x:f>
        <x:v>5273.204919</x:v>
      </x:c>
      <x:c r="C16" s="16" t="n">
        <x:f>Universe!N16</x:f>
        <x:v>950.213</x:v>
      </x:c>
      <x:c r="D16" s="11" t="n">
        <x:v>0.25</x:v>
      </x:c>
      <x:c r="E16" s="20" t="n">
        <x:v>30</x:v>
      </x:c>
      <x:c r="F16" s="11" t="n">
        <x:v>0.2</x:v>
      </x:c>
      <x:c r="G16" s="17" t="n">
        <x:f>B16*10*(1+D16)</x:f>
        <x:v>65915.0614875</x:v>
      </x:c>
      <x:c r="H16" s="17" t="n">
        <x:f>G16/E16</x:f>
        <x:v>2197.16871625</x:v>
      </x:c>
      <x:c r="I16" s="17" t="n">
        <x:f>H16/F16</x:f>
        <x:v>10985.843581250001</x:v>
      </x:c>
      <x:c r="J16" s="18" t="n">
        <x:f>(I16/C16)^(1/Summary!$B$11)-1</x:f>
        <x:v>1.2611922127023547</x:v>
      </x:c>
      <x:c r="K16" s="19" t="n">
        <x:f>IF(ISNUMBER(Universe!R16),Universe!R16,"n.a.")</x:f>
        <x:v>0.5229197663030916</x:v>
      </x:c>
      <x:c r="L16" s="19" t="n">
        <x:f>IF(ISNUMBER(Universe!S16),Universe!S16,"n.a.")</x:f>
        <x:v>26.00310167369667</x:v>
      </x:c>
      <x:c r="M16" s="2" t="str">
        <x:v>Verify conversion of product demand into orders, recurring earnings and cash flow.</x:v>
      </x:c>
      <x:c r="N16" s="2" t="str">
        <x:v>Illustrative hurdle only. Revenue, earnings quality, competitive share, financing and timing all require a full model.</x:v>
      </x:c>
    </x:row>
    <x:row r="17" ht="23" customHeight="1">
      <x:c r="A17" s="14" t="str">
        <x:f>Universe!E17</x:f>
        <x:v>NASDAQ:COHU</x:v>
      </x:c>
      <x:c r="B17" s="16" t="n">
        <x:f>Universe!M17</x:f>
        <x:v>3478.428057</x:v>
      </x:c>
      <x:c r="C17" s="16" t="n">
        <x:f>Universe!N17</x:f>
        <x:v>522.6</x:v>
      </x:c>
      <x:c r="D17" s="11" t="n">
        <x:v>0.25</x:v>
      </x:c>
      <x:c r="E17" s="20" t="n">
        <x:v>30</x:v>
      </x:c>
      <x:c r="F17" s="11" t="n">
        <x:v>0.2</x:v>
      </x:c>
      <x:c r="G17" s="17" t="n">
        <x:f>B17*10*(1+D17)</x:f>
        <x:v>43480.3507125</x:v>
      </x:c>
      <x:c r="H17" s="17" t="n">
        <x:f>G17/E17</x:f>
        <x:v>1449.34502375</x:v>
      </x:c>
      <x:c r="I17" s="17" t="n">
        <x:f>H17/F17</x:f>
        <x:v>7246.725118750001</x:v>
      </x:c>
      <x:c r="J17" s="18" t="n">
        <x:f>(I17/C17)^(1/Summary!$B$11)-1</x:f>
        <x:v>1.402467165549957</x:v>
      </x:c>
      <x:c r="K17" s="19" t="n">
        <x:f>IF(ISNUMBER(Universe!R17),Universe!R17,"n.a.")</x:f>
        <x:v>0.30367288145258287</x:v>
      </x:c>
      <x:c r="L17" s="19" t="n">
        <x:f>IF(ISNUMBER(Universe!S17),Universe!S17,"n.a.")</x:f>
        <x:v>-0.5438709708041289</x:v>
      </x:c>
      <x:c r="M17" s="2" t="str">
        <x:v>Verify conversion of product demand into orders, recurring earnings and cash flow.</x:v>
      </x:c>
      <x:c r="N17" s="2" t="str">
        <x:v>Illustrative hurdle only. Revenue, earnings quality, competitive share, financing and timing all require a full model.</x:v>
      </x:c>
    </x:row>
    <x:row r="18" ht="23" customHeight="1">
      <x:c r="A18" s="14" t="str">
        <x:f>Universe!E18</x:f>
        <x:v>NASDAQ:UCTT</x:v>
      </x:c>
      <x:c r="B18" s="16" t="n">
        <x:f>Universe!M18</x:f>
        <x:v>3291.187238</x:v>
      </x:c>
      <x:c r="C18" s="16" t="n">
        <x:f>Universe!N18</x:f>
        <x:v>2195.3</x:v>
      </x:c>
      <x:c r="D18" s="11" t="n">
        <x:v>0.25</x:v>
      </x:c>
      <x:c r="E18" s="20" t="n">
        <x:v>30</x:v>
      </x:c>
      <x:c r="F18" s="11" t="n">
        <x:v>0.2</x:v>
      </x:c>
      <x:c r="G18" s="17" t="n">
        <x:f>B18*10*(1+D18)</x:f>
        <x:v>41139.840475000005</x:v>
      </x:c>
      <x:c r="H18" s="17" t="n">
        <x:f>G18/E18</x:f>
        <x:v>1371.3280158333334</x:v>
      </x:c>
      <x:c r="I18" s="17" t="n">
        <x:f>H18/F18</x:f>
        <x:v>6856.6400791666665</x:v>
      </x:c>
      <x:c r="J18" s="18" t="n">
        <x:f>(I18/C18)^(1/Summary!$B$11)-1</x:f>
        <x:v>0.46174794463844426</x:v>
      </x:c>
      <x:c r="K18" s="19" t="n">
        <x:f>IF(ISNUMBER(Universe!R18),Universe!R18,"n.a.")</x:f>
        <x:v>0.37220533024559777</x:v>
      </x:c>
      <x:c r="L18" s="19" t="n">
        <x:f>IF(ISNUMBER(Universe!S18),Universe!S18,"n.a.")</x:f>
        <x:v>-0.2320481785945162</x:v>
      </x:c>
      <x:c r="M18" s="2" t="str">
        <x:v>Verify conversion of product demand into orders, recurring earnings and cash flow.</x:v>
      </x:c>
      <x:c r="N18" s="2" t="str">
        <x:v>Illustrative hurdle only. Revenue, earnings quality, competitive share, financing and timing all require a full model.</x:v>
      </x:c>
    </x:row>
    <x:row r="19" ht="23" customHeight="1">
      <x:c r="A19" s="14" t="str">
        <x:f>Universe!E19</x:f>
        <x:v>NASDAQ:ACMR</x:v>
      </x:c>
      <x:c r="B19" s="16" t="n">
        <x:f>Universe!M19</x:f>
        <x:v>5807.349962</x:v>
      </x:c>
      <x:c r="C19" s="16" t="n">
        <x:f>Universe!N19</x:f>
        <x:v>1037.772</x:v>
      </x:c>
      <x:c r="D19" s="11" t="n">
        <x:v>0.25</x:v>
      </x:c>
      <x:c r="E19" s="20" t="n">
        <x:v>30</x:v>
      </x:c>
      <x:c r="F19" s="11" t="n">
        <x:v>0.2</x:v>
      </x:c>
      <x:c r="G19" s="17" t="n">
        <x:f>B19*10*(1+D19)</x:f>
        <x:v>72591.874525</x:v>
      </x:c>
      <x:c r="H19" s="17" t="n">
        <x:f>G19/E19</x:f>
        <x:v>2419.7291508333337</x:v>
      </x:c>
      <x:c r="I19" s="17" t="n">
        <x:f>H19/F19</x:f>
        <x:v>12098.645754166668</x:v>
      </x:c>
      <x:c r="J19" s="18" t="n">
        <x:f>(I19/C19)^(1/Summary!$B$11)-1</x:f>
        <x:v>1.2674876865539138</x:v>
      </x:c>
      <x:c r="K19" s="19" t="n">
        <x:f>IF(ISNUMBER(Universe!R19),Universe!R19,"n.a.")</x:f>
        <x:v>0.2962613958223406</x:v>
      </x:c>
      <x:c r="L19" s="19" t="n">
        <x:f>IF(ISNUMBER(Universe!S19),Universe!S19,"n.a.")</x:f>
        <x:v>0.41980259756713845</x:v>
      </x:c>
      <x:c r="M19" s="2" t="str">
        <x:v>Verify conversion of product demand into orders, recurring earnings and cash flow.</x:v>
      </x:c>
      <x:c r="N19" s="2" t="str">
        <x:v>Illustrative hurdle only. Revenue, earnings quality, competitive share, financing and timing all require a full model.</x:v>
      </x:c>
    </x:row>
    <x:row r="20" ht="23" customHeight="1">
      <x:c r="A20" s="14" t="str">
        <x:f>Universe!E20</x:f>
        <x:v>NASDAQ:ICHR</x:v>
      </x:c>
      <x:c r="B20" s="16" t="n">
        <x:f>Universe!M20</x:f>
        <x:v>2356.620089</x:v>
      </x:c>
      <x:c r="C20" s="16" t="n">
        <x:f>Universe!N20</x:f>
        <x:v>1013.754</x:v>
      </x:c>
      <x:c r="D20" s="11" t="n">
        <x:v>0.25</x:v>
      </x:c>
      <x:c r="E20" s="20" t="n">
        <x:v>30</x:v>
      </x:c>
      <x:c r="F20" s="11" t="n">
        <x:v>0.2</x:v>
      </x:c>
      <x:c r="G20" s="17" t="n">
        <x:f>B20*10*(1+D20)</x:f>
        <x:v>29457.751112500002</x:v>
      </x:c>
      <x:c r="H20" s="17" t="n">
        <x:f>G20/E20</x:f>
        <x:v>981.9250370833335</x:v>
      </x:c>
      <x:c r="I20" s="17" t="n">
        <x:f>H20/F20</x:f>
        <x:v>4909.625185416667</x:v>
      </x:c>
      <x:c r="J20" s="18" t="n">
        <x:f>(I20/C20)^(1/Summary!$B$11)-1</x:f>
        <x:v>0.6918892036690432</x:v>
      </x:c>
      <x:c r="K20" s="19" t="n">
        <x:f>IF(ISNUMBER(Universe!R20),Universe!R20,"n.a.")</x:f>
        <x:v>0.32212197035577295</x:v>
      </x:c>
      <x:c r="L20" s="19" t="str">
        <x:f>IF(ISNUMBER(Universe!S20),Universe!S20,"n.a.")</x:f>
        <x:v>n.a.</x:v>
      </x:c>
      <x:c r="M20" s="2" t="str">
        <x:v>Verify conversion of product demand into orders, recurring earnings and cash flow.</x:v>
      </x:c>
      <x:c r="N20" s="2" t="str">
        <x:v>Illustrative hurdle only. Revenue, earnings quality, competitive share, financing and timing all require a full model.</x:v>
      </x:c>
    </x:row>
    <x:row r="21" ht="23" customHeight="1">
      <x:c r="A21" s="14" t="str">
        <x:f>Universe!E21</x:f>
        <x:v>KRX:095340</x:v>
      </x:c>
      <x:c r="B21" s="16" t="n">
        <x:f>Universe!M21</x:f>
        <x:v>3489.751087771667</x:v>
      </x:c>
      <x:c r="C21" s="16" t="n">
        <x:f>Universe!N21</x:f>
        <x:v>179.762745</x:v>
      </x:c>
      <x:c r="D21" s="11" t="n">
        <x:v>0.25</x:v>
      </x:c>
      <x:c r="E21" s="20" t="n">
        <x:v>30</x:v>
      </x:c>
      <x:c r="F21" s="11" t="n">
        <x:v>0.2</x:v>
      </x:c>
      <x:c r="G21" s="17" t="n">
        <x:f>B21*10*(1+D21)</x:f>
        <x:v>43621.88859714584</x:v>
      </x:c>
      <x:c r="H21" s="17" t="n">
        <x:f>G21/E21</x:f>
        <x:v>1454.0629532381945</x:v>
      </x:c>
      <x:c r="I21" s="17" t="n">
        <x:f>H21/F21</x:f>
        <x:v>7270.3147661909725</x:v>
      </x:c>
      <x:c r="J21" s="18" t="n">
        <x:f>(I21/C21)^(1/Summary!$B$11)-1</x:f>
        <x:v>2.432557657418833</x:v>
      </x:c>
      <x:c r="K21" s="19" t="n">
        <x:f>IF(ISNUMBER(Universe!R21),Universe!R21,"n.a.")</x:f>
        <x:v>0.3894255916618754</x:v>
      </x:c>
      <x:c r="L21" s="19" t="n">
        <x:f>IF(ISNUMBER(Universe!S21),Universe!S21,"n.a.")</x:f>
        <x:v>0.3523999065536707</x:v>
      </x:c>
      <x:c r="M21" s="2" t="str">
        <x:v>Verify conversion of product demand into orders, recurring earnings and cash flow.</x:v>
      </x:c>
      <x:c r="N21" s="2" t="str">
        <x:v>Illustrative hurdle only. Revenue, earnings quality, competitive share, financing and timing all require a full model.</x:v>
      </x:c>
    </x:row>
    <x:row r="22" ht="23" customHeight="1">
      <x:c r="A22" s="14" t="str">
        <x:f>Universe!E22</x:f>
        <x:v>KRX:403870</x:v>
      </x:c>
      <x:c r="B22" s="16" t="n">
        <x:f>Universe!M22</x:f>
        <x:v>4175.146310619651</x:v>
      </x:c>
      <x:c r="C22" s="16" t="n">
        <x:f>Universe!N22</x:f>
        <x:v>105.241486</x:v>
      </x:c>
      <x:c r="D22" s="11" t="n">
        <x:v>0.25</x:v>
      </x:c>
      <x:c r="E22" s="20" t="n">
        <x:v>30</x:v>
      </x:c>
      <x:c r="F22" s="11" t="n">
        <x:v>0.2</x:v>
      </x:c>
      <x:c r="G22" s="17" t="n">
        <x:f>B22*10*(1+D22)</x:f>
        <x:v>52189.32888274563</x:v>
      </x:c>
      <x:c r="H22" s="17" t="n">
        <x:f>G22/E22</x:f>
        <x:v>1739.6442960915208</x:v>
      </x:c>
      <x:c r="I22" s="17" t="n">
        <x:f>H22/F22</x:f>
        <x:v>8698.221480457603</x:v>
      </x:c>
      <x:c r="J22" s="18" t="n">
        <x:f>(I22/C22)^(1/Summary!$B$11)-1</x:f>
        <x:v>3.355932721838112</x:v>
      </x:c>
      <x:c r="K22" s="19" t="n">
        <x:f>IF(ISNUMBER(Universe!R22),Universe!R22,"n.a.")</x:f>
        <x:v>0.47595843770447166</x:v>
      </x:c>
      <x:c r="L22" s="19" t="n">
        <x:f>IF(ISNUMBER(Universe!S22),Universe!S22,"n.a.")</x:f>
        <x:v>0.08916232493063635</x:v>
      </x:c>
      <x:c r="M22" s="2" t="str">
        <x:v>Verify conversion of product demand into orders, recurring earnings and cash flow.</x:v>
      </x:c>
      <x:c r="N22" s="2" t="str">
        <x:v>Illustrative hurdle only. Revenue, earnings quality, competitive share, financing and timing all require a full model.</x:v>
      </x:c>
    </x:row>
    <x:row r="23" ht="23" customHeight="1">
      <x:c r="A23" s="14" t="str">
        <x:f>Universe!E23</x:f>
        <x:v>KRX:039030</x:v>
      </x:c>
      <x:c r="B23" s="16" t="n">
        <x:f>Universe!M23</x:f>
        <x:v>5108.539099491221</x:v>
      </x:c>
      <x:c r="C23" s="16" t="n">
        <x:f>Universe!N23</x:f>
        <x:v>287.511229</x:v>
      </x:c>
      <x:c r="D23" s="11" t="n">
        <x:v>0.25</x:v>
      </x:c>
      <x:c r="E23" s="20" t="n">
        <x:v>30</x:v>
      </x:c>
      <x:c r="F23" s="11" t="n">
        <x:v>0.2</x:v>
      </x:c>
      <x:c r="G23" s="17" t="n">
        <x:f>B23*10*(1+D23)</x:f>
        <x:v>63856.73874364027</x:v>
      </x:c>
      <x:c r="H23" s="17" t="n">
        <x:f>G23/E23</x:f>
        <x:v>2128.5579581213424</x:v>
      </x:c>
      <x:c r="I23" s="17" t="n">
        <x:f>H23/F23</x:f>
        <x:v>10642.789790606712</x:v>
      </x:c>
      <x:c r="J23" s="18" t="n">
        <x:f>(I23/C23)^(1/Summary!$B$11)-1</x:f>
        <x:v>2.3327307178663164</x:v>
      </x:c>
      <x:c r="K23" s="19" t="n">
        <x:f>IF(ISNUMBER(Universe!R23),Universe!R23,"n.a.")</x:f>
        <x:v>0.3249737978127727</x:v>
      </x:c>
      <x:c r="L23" s="19" t="n">
        <x:f>IF(ISNUMBER(Universe!S23),Universe!S23,"n.a.")</x:f>
        <x:v>0.6096402829445198</x:v>
      </x:c>
      <x:c r="M23" s="2" t="str">
        <x:v>Verify conversion of product demand into orders, recurring earnings and cash flow.</x:v>
      </x:c>
      <x:c r="N23" s="2" t="str">
        <x:v>Illustrative hurdle only. Revenue, earnings quality, competitive share, financing and timing all require a full model.</x:v>
      </x:c>
    </x:row>
    <x:row r="24" ht="23" customHeight="1">
      <x:c r="A24" s="14" t="str">
        <x:f>Universe!E24</x:f>
        <x:v>TSE:5384</x:v>
      </x:c>
      <x:c r="B24" s="16" t="n">
        <x:f>Universe!M24</x:f>
        <x:v>1686.459205900022</x:v>
      </x:c>
      <x:c r="C24" s="16" t="n">
        <x:f>Universe!N24</x:f>
        <x:v>446.107858</x:v>
      </x:c>
      <x:c r="D24" s="11" t="n">
        <x:v>0.25</x:v>
      </x:c>
      <x:c r="E24" s="20" t="n">
        <x:v>30</x:v>
      </x:c>
      <x:c r="F24" s="11" t="n">
        <x:v>0.2</x:v>
      </x:c>
      <x:c r="G24" s="17" t="n">
        <x:f>B24*10*(1+D24)</x:f>
        <x:v>21080.740073750276</x:v>
      </x:c>
      <x:c r="H24" s="17" t="n">
        <x:f>G24/E24</x:f>
        <x:v>702.6913357916759</x:v>
      </x:c>
      <x:c r="I24" s="17" t="n">
        <x:f>H24/F24</x:f>
        <x:v>3513.456678958379</x:v>
      </x:c>
      <x:c r="J24" s="18" t="n">
        <x:f>(I24/C24)^(1/Summary!$B$11)-1</x:f>
        <x:v>0.9895960495132436</x:v>
      </x:c>
      <x:c r="K24" s="19" t="n">
        <x:f>IF(ISNUMBER(Universe!R24),Universe!R24,"n.a.")</x:f>
        <x:v>0.1498279843310493</x:v>
      </x:c>
      <x:c r="L24" s="19" t="n">
        <x:f>IF(ISNUMBER(Universe!S24),Universe!S24,"n.a.")</x:f>
        <x:v>0.2028110693227838</x:v>
      </x:c>
      <x:c r="M24" s="2" t="str">
        <x:v>Verify conversion of product demand into orders, recurring earnings and cash flow.</x:v>
      </x:c>
      <x:c r="N24" s="2" t="str">
        <x:v>Illustrative hurdle only. Revenue, earnings quality, competitive share, financing and timing all require a full model.</x:v>
      </x:c>
    </x:row>
    <x:row r="25" ht="23" customHeight="1">
      <x:c r="A25" s="14" t="str">
        <x:f>Universe!E25</x:f>
        <x:v>TPEX:3324</x:v>
      </x:c>
      <x:c r="B25" s="16" t="n">
        <x:f>Universe!M25</x:f>
        <x:v>4441.383535936669</x:v>
      </x:c>
      <x:c r="C25" s="16" t="n">
        <x:f>Universe!N25</x:f>
        <x:v>968.156317</x:v>
      </x:c>
      <x:c r="D25" s="11" t="n">
        <x:v>0.25</x:v>
      </x:c>
      <x:c r="E25" s="20" t="n">
        <x:v>30</x:v>
      </x:c>
      <x:c r="F25" s="11" t="n">
        <x:v>0.2</x:v>
      </x:c>
      <x:c r="G25" s="17" t="n">
        <x:f>B25*10*(1+D25)</x:f>
        <x:v>55517.29419920837</x:v>
      </x:c>
      <x:c r="H25" s="17" t="n">
        <x:f>G25/E25</x:f>
        <x:v>1850.5764733069457</x:v>
      </x:c>
      <x:c r="I25" s="17" t="n">
        <x:f>H25/F25</x:f>
        <x:v>9252.882366534728</x:v>
      </x:c>
      <x:c r="J25" s="18" t="n">
        <x:f>(I25/C25)^(1/Summary!$B$11)-1</x:f>
        <x:v>1.1221554137852001</x:v>
      </x:c>
      <x:c r="K25" s="19" t="n">
        <x:f>IF(ISNUMBER(Universe!R25),Universe!R25,"n.a.")</x:f>
        <x:v>0.4441866908265848</x:v>
      </x:c>
      <x:c r="L25" s="19" t="n">
        <x:f>IF(ISNUMBER(Universe!S25),Universe!S25,"n.a.")</x:f>
        <x:v>0.6187271345819481</x:v>
      </x:c>
      <x:c r="M25" s="2" t="str">
        <x:v>Verify conversion of product demand into orders, recurring earnings and cash flow.</x:v>
      </x:c>
      <x:c r="N25" s="2" t="str">
        <x:v>Illustrative hurdle only. Revenue, earnings quality, competitive share, financing and timing all require a full model.</x:v>
      </x:c>
    </x:row>
    <x:row r="26" ht="23" customHeight="1">
      <x:c r="A26" s="14" t="str">
        <x:f>Universe!E26</x:f>
        <x:v>TSE:6787</x:v>
      </x:c>
      <x:c r="B26" s="16" t="n">
        <x:f>Universe!M26</x:f>
        <x:v>4104.791137192905</x:v>
      </x:c>
      <x:c r="C26" s="16" t="n">
        <x:f>Universe!N26</x:f>
        <x:v>1603.632584</x:v>
      </x:c>
      <x:c r="D26" s="11" t="n">
        <x:v>0.25</x:v>
      </x:c>
      <x:c r="E26" s="20" t="n">
        <x:v>30</x:v>
      </x:c>
      <x:c r="F26" s="11" t="n">
        <x:v>0.2</x:v>
      </x:c>
      <x:c r="G26" s="17" t="n">
        <x:f>B26*10*(1+D26)</x:f>
        <x:v>51309.88921491131</x:v>
      </x:c>
      <x:c r="H26" s="17" t="n">
        <x:f>G26/E26</x:f>
        <x:v>1710.3296404970436</x:v>
      </x:c>
      <x:c r="I26" s="17" t="n">
        <x:f>H26/F26</x:f>
        <x:v>8551.648202485218</x:v>
      </x:c>
      <x:c r="J26" s="18" t="n">
        <x:f>(I26/C26)^(1/Summary!$B$11)-1</x:f>
        <x:v>0.7470888210619724</x:v>
      </x:c>
      <x:c r="K26" s="19" t="n">
        <x:f>IF(ISNUMBER(Universe!R26),Universe!R26,"n.a.")</x:f>
        <x:v>0.3572607248737965</x:v>
      </x:c>
      <x:c r="L26" s="19" t="n">
        <x:f>IF(ISNUMBER(Universe!S26),Universe!S26,"n.a.")</x:f>
        <x:v>2.1918246118383062</x:v>
      </x:c>
      <x:c r="M26" s="2" t="str">
        <x:v>Verify conversion of product demand into orders, recurring earnings and cash flow.</x:v>
      </x:c>
      <x:c r="N26" s="2" t="str">
        <x:v>Illustrative hurdle only. Revenue, earnings quality, competitive share, financing and timing all require a full model.</x:v>
      </x:c>
    </x:row>
    <x:row r="27" ht="23" customHeight="1">
      <x:c r="A27" s="14" t="str">
        <x:f>Universe!E27</x:f>
        <x:v>NASDAQ:APLD</x:v>
      </x:c>
      <x:c r="B27" s="16" t="n">
        <x:f>Universe!M27</x:f>
        <x:v>7397.486063</x:v>
      </x:c>
      <x:c r="C27" s="16" t="n">
        <x:f>Universe!N27</x:f>
        <x:v>611.311</x:v>
      </x:c>
      <x:c r="D27" s="11" t="n">
        <x:v>0.25</x:v>
      </x:c>
      <x:c r="E27" s="20" t="n">
        <x:v>30</x:v>
      </x:c>
      <x:c r="F27" s="11" t="n">
        <x:v>0.2</x:v>
      </x:c>
      <x:c r="G27" s="17" t="n">
        <x:f>B27*10*(1+D27)</x:f>
        <x:v>92468.57578750001</x:v>
      </x:c>
      <x:c r="H27" s="17" t="n">
        <x:f>G27/E27</x:f>
        <x:v>3082.2858595833336</x:v>
      </x:c>
      <x:c r="I27" s="17" t="n">
        <x:f>H27/F27</x:f>
        <x:v>15411.429297916668</x:v>
      </x:c>
      <x:c r="J27" s="18" t="n">
        <x:f>(I27/C27)^(1/Summary!$B$11)-1</x:f>
        <x:v>1.9321998636145596</x:v>
      </x:c>
      <x:c r="K27" s="19" t="n">
        <x:f>IF(ISNUMBER(Universe!R27),Universe!R27,"n.a.")</x:f>
        <x:v>0.7714664387591312</x:v>
      </x:c>
      <x:c r="L27" s="19" t="n">
        <x:f>IF(ISNUMBER(Universe!S27),Universe!S27,"n.a.")</x:f>
        <x:v>-0.1409708768133885</x:v>
      </x:c>
      <x:c r="M27" s="2" t="str">
        <x:v>Verify conversion of product demand into orders, recurring earnings and cash flow.</x:v>
      </x:c>
      <x:c r="N27" s="2" t="str">
        <x:v>Illustrative hurdle only. Revenue, earnings quality, competitive share, financing and timing all require a full model.</x:v>
      </x:c>
    </x:row>
    <x:row r="28" ht="23" customHeight="1">
      <x:c r="A28" s="14" t="str">
        <x:f>Universe!E28</x:f>
        <x:v>NASDAQ:CORZ</x:v>
      </x:c>
      <x:c r="B28" s="16" t="n">
        <x:f>Universe!M28</x:f>
        <x:v>5286.050254</x:v>
      </x:c>
      <x:c r="C28" s="16" t="n">
        <x:f>Universe!N28</x:f>
        <x:v>440.311</x:v>
      </x:c>
      <x:c r="D28" s="11" t="n">
        <x:v>0.25</x:v>
      </x:c>
      <x:c r="E28" s="20" t="n">
        <x:v>30</x:v>
      </x:c>
      <x:c r="F28" s="11" t="n">
        <x:v>0.2</x:v>
      </x:c>
      <x:c r="G28" s="17" t="n">
        <x:f>B28*10*(1+D28)</x:f>
        <x:v>66075.628175</x:v>
      </x:c>
      <x:c r="H28" s="17" t="n">
        <x:f>G28/E28</x:f>
        <x:v>2202.5209391666667</x:v>
      </x:c>
      <x:c r="I28" s="17" t="n">
        <x:f>H28/F28</x:f>
        <x:v>11012.604695833334</x:v>
      </x:c>
      <x:c r="J28" s="18" t="n">
        <x:f>(I28/C28)^(1/Summary!$B$11)-1</x:f>
        <x:v>1.924445316338807</x:v>
      </x:c>
      <x:c r="K28" s="19" t="n">
        <x:f>IF(ISNUMBER(Universe!R28),Universe!R28,"n.a.")</x:f>
        <x:v>0.8972654445443711</x:v>
      </x:c>
      <x:c r="L28" s="19" t="str">
        <x:f>IF(ISNUMBER(Universe!S28),Universe!S28,"n.a.")</x:f>
        <x:v>n.a.</x:v>
      </x:c>
      <x:c r="M28" s="2" t="str">
        <x:v>Verify conversion of product demand into orders, recurring earnings and cash flow.</x:v>
      </x:c>
      <x:c r="N28" s="2" t="str">
        <x:v>Illustrative hurdle only. Revenue, earnings quality, competitive share, financing and timing all require a full model.</x:v>
      </x:c>
    </x:row>
    <x:row r="29" ht="23" customHeight="1">
      <x:c r="A29" s="14" t="str">
        <x:f>Universe!E29</x:f>
        <x:v>NASDAQ:MRAM</x:v>
      </x:c>
      <x:c r="B29" s="16" t="n">
        <x:f>Universe!M29</x:f>
        <x:v>458.512364</x:v>
      </x:c>
      <x:c r="C29" s="16" t="n">
        <x:f>Universe!N29</x:f>
        <x:v>62.471</x:v>
      </x:c>
      <x:c r="D29" s="11" t="n">
        <x:v>0.25</x:v>
      </x:c>
      <x:c r="E29" s="20" t="n">
        <x:v>30</x:v>
      </x:c>
      <x:c r="F29" s="11" t="n">
        <x:v>0.2</x:v>
      </x:c>
      <x:c r="G29" s="17" t="n">
        <x:f>B29*10*(1+D29)</x:f>
        <x:v>5731.404549999999</x:v>
      </x:c>
      <x:c r="H29" s="17" t="n">
        <x:f>G29/E29</x:f>
        <x:v>191.0468183333333</x:v>
      </x:c>
      <x:c r="I29" s="17" t="n">
        <x:f>H29/F29</x:f>
        <x:v>955.2340916666665</x:v>
      </x:c>
      <x:c r="J29" s="18" t="n">
        <x:f>(I29/C29)^(1/Summary!$B$11)-1</x:f>
        <x:v>1.4820495769550712</x:v>
      </x:c>
      <x:c r="K29" s="19" t="n">
        <x:f>IF(ISNUMBER(Universe!R29),Universe!R29,"n.a.")</x:f>
        <x:v>0.2496149908865344</x:v>
      </x:c>
      <x:c r="L29" s="19" t="n">
        <x:f>IF(ISNUMBER(Universe!S29),Universe!S29,"n.a.")</x:f>
        <x:v>0.2909944487358056</x:v>
      </x:c>
      <x:c r="M29" s="2" t="str">
        <x:v>Verify conversion of product demand into orders, recurring earnings and cash flow.</x:v>
      </x:c>
      <x:c r="N29" s="2" t="str">
        <x:v>Illustrative hurdle only. Revenue, earnings quality, competitive share, financing and timing all require a full model.</x:v>
      </x:c>
    </x:row>
    <x:row r="30" ht="23" customHeight="1">
      <x:c r="A30" s="14" t="str">
        <x:f>Universe!E30</x:f>
        <x:v>NASDAQ:CEVA</x:v>
      </x:c>
      <x:c r="B30" s="16" t="n">
        <x:f>Universe!M30</x:f>
        <x:v>1044.516071</x:v>
      </x:c>
      <x:c r="C30" s="16" t="n">
        <x:f>Universe!N30</x:f>
        <x:v>115.732</x:v>
      </x:c>
      <x:c r="D30" s="11" t="n">
        <x:v>0.25</x:v>
      </x:c>
      <x:c r="E30" s="20" t="n">
        <x:v>30</x:v>
      </x:c>
      <x:c r="F30" s="11" t="n">
        <x:v>0.2</x:v>
      </x:c>
      <x:c r="G30" s="17" t="n">
        <x:f>B30*10*(1+D30)</x:f>
        <x:v>13056.4508875</x:v>
      </x:c>
      <x:c r="H30" s="17" t="n">
        <x:f>G30/E30</x:f>
        <x:v>435.2150295833333</x:v>
      </x:c>
      <x:c r="I30" s="17" t="n">
        <x:f>H30/F30</x:f>
        <x:v>2176.0751479166665</x:v>
      </x:c>
      <x:c r="J30" s="18" t="n">
        <x:f>(I30/C30)^(1/Summary!$B$11)-1</x:f>
        <x:v>1.6591335136657994</x:v>
      </x:c>
      <x:c r="K30" s="19" t="n">
        <x:f>IF(ISNUMBER(Universe!R30),Universe!R30,"n.a.")</x:f>
        <x:v>0.1365543454736196</x:v>
      </x:c>
      <x:c r="L30" s="19" t="n">
        <x:f>IF(ISNUMBER(Universe!S30),Universe!S30,"n.a.")</x:f>
        <x:v>-0.8904554884989667</x:v>
      </x:c>
      <x:c r="M30" s="2" t="str">
        <x:v>Verify conversion of product demand into orders, recurring earnings and cash flow.</x:v>
      </x:c>
      <x:c r="N30" s="2" t="str">
        <x:v>Illustrative hurdle only. Revenue, earnings quality, competitive share, financing and timing all require a full model.</x:v>
      </x:c>
    </x:row>
  </x:sheetData>
  <x:dataValidations count="3">
    <x:dataValidation type="decimal" operator="between" sqref="D5:D30">
      <x:formula1>0</x:formula1>
      <x:formula2>5</x:formula2>
    </x:dataValidation>
    <x:dataValidation type="decimal" operator="between" sqref="E5:E30">
      <x:formula1>1</x:formula1>
      <x:formula2>100</x:formula2>
    </x:dataValidation>
    <x:dataValidation type="decimal" operator="between" sqref="F5:F30">
      <x:formula1>0.01</x:formula1>
      <x:formula2>0.8</x:formula2>
    </x:dataValidation>
  </x:dataValidations>
  <x:pageMargins left="0.7" right="0.7" top="0.75" bottom="0.75" header="0.3" footer="0.3"/>
  <x:tableParts count="1">
    <x:tablePart xmlns:r="http://schemas.openxmlformats.org/officeDocument/2006/relationships" r:id="R82b1207cffb446a4"/>
  </x:tableParts>
</x:worksheet>
</file>

<file path=xl/worksheets/sheet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22" hidden="0" customWidth="1"/>
    <x:col min="2" max="2" width="32" hidden="0" customWidth="1"/>
    <x:col min="3" max="3" width="110" hidden="0" customWidth="1"/>
    <x:col min="4" max="4" width="65" hidden="0" customWidth="1"/>
    <x:col min="5" max="5" width="35" hidden="0" customWidth="1"/>
  </x:cols>
  <x:sheetData>
    <x:row r="1" ht="23" customHeight="1">
      <x:c r="A1" s="2"/>
      <x:c r="B1" s="2"/>
      <x:c r="C1" s="2"/>
      <x:c r="D1" s="2"/>
      <x:c r="E1" s="2"/>
    </x:row>
    <x:row r="2" ht="23" customHeight="1">
      <x:c r="A2" s="3" t="str">
        <x:v>Company evidence and investment questions</x:v>
      </x:c>
      <x:c r="B2" s="2"/>
      <x:c r="C2" s="2"/>
      <x:c r="D2" s="2"/>
      <x:c r="E2" s="2"/>
    </x:row>
    <x:row r="3" ht="23" customHeight="1">
      <x:c r="A3" s="4"/>
      <x:c r="B3" s="4"/>
      <x:c r="C3" s="4"/>
      <x:c r="D3" s="4"/>
      <x:c r="E3" s="4"/>
    </x:row>
    <x:row r="4" ht="38" customHeight="1">
      <x:c r="A4" s="8" t="str">
        <x:v>Symbol</x:v>
      </x:c>
      <x:c r="B4" s="8" t="str">
        <x:v>Company</x:v>
      </x:c>
      <x:c r="C4" s="8" t="str">
        <x:v>Business, exposure and what needs verification</x:v>
      </x:c>
      <x:c r="D4" s="8" t="str">
        <x:v>First rejection</x:v>
      </x:c>
      <x:c r="E4" s="8" t="str">
        <x:v>Research status</x:v>
      </x:c>
    </x:row>
    <x:row r="5" ht="105" customHeight="1">
      <x:c r="A5" s="2" t="str">
        <x:v>NASDAQ:TSSI</x:v>
      </x:c>
      <x:c r="B5" s="2" t="str">
        <x:v>TSS, Inc.</x:v>
      </x:c>
      <x:c r="C5" s="24" t="str">
        <x:v>AI rack integration. Q2 2026 systems integration revenue $13.9m, +46% YoY; facilities management +84%; $17m investment for next-generation AI infrastructure. Total $35.1m revenue fell20% as low-margin procurement fell45%. Actual integration revenue, not an AI MOU. Thesis: Small profitable integrator can scale rack qualification, liquid-cooled AI systems integration and higher-margin services through 2027-29. Requires step-change throughput and earnings, not procurement resale inflation. Verify: Integration gross profit and rack throughput expand with positive operating cash flow.</x:v>
      </x:c>
      <x:c r="D5" s="24" t="str">
        <x:v>OEM/customer concentration, new facility or $17m tooling underutilization, gross-profit growth stalls; share issuance absorbs growth.</x:v>
      </x:c>
      <x:c r="E5" s="2" t="str">
        <x:v>Advance to deeper work</x:v>
      </x:c>
    </x:row>
    <x:row r="6" ht="105" customHeight="1">
      <x:c r="A6" s="2" t="str">
        <x:v>TSE:6315</x:v>
      </x:c>
      <x:c r="B6" s="2" t="str">
        <x:v>TOWA Corporation</x:v>
      </x:c>
      <x:c r="C6" s="24" t="str">
        <x:v>HBM and advanced packaging equipment. FY2025 results presentation says HBM memory producers are increasing mass-production investment; TOWA expects molding underfill (MUF) production to continue and custom-ASIC packaging/panel-level packaging investment to expand. This is management positioning, not guaranteed orders. Thesis: HBM4/5 stacks and larger AI packages lift precision compression-molding equipment orders; a smaller earnings base creates operating leverage. Watch HBM-related bookings, new customer wins and panel-level packaging production orders. Verify: AI/HBM packaging orders accelerate and capacity converts into profitable shipments.</x:v>
      </x:c>
      <x:c r="D6" s="24" t="str">
        <x:v>Hybrid bonding or competing encapsulation processes reduce MUF content; capex pauses or customer concentration prevents bookings converting to profit.</x:v>
      </x:c>
      <x:c r="E6" s="2" t="str">
        <x:v>Advance to deeper work</x:v>
      </x:c>
    </x:row>
    <x:row r="7" ht="105" customHeight="1">
      <x:c r="A7" s="2" t="str">
        <x:v>TWSE:3035</x:v>
      </x:c>
      <x:c r="B7" s="2" t="str">
        <x:v>Faraday Technology Corporation</x:v>
      </x:c>
      <x:c r="C7" s="24" t="str">
        <x:v>Custom AI ASIC design and silicon IP. Issuer 4Q25 results say 2025 design-win order amounts doubled versus 2024; first 4nm AI project was secured in the prior quarter, followed by a 5nm networking ASIC and another North American advanced-packaging project. 2025 annual report reports revenue NT$17.993bn versus NT$11.065bn in 2024 (approximately +62.6%). Thesis: A mature-node ASIC house becomes a credible advanced-node AI/communication design partner; NRE design wins convert into recurring production business. Watch 4nm/5nm projects reaching production, engineering gross profit and more North American customers. Verify: 4nm AI ASIC and 5nm networking wins progress to volume revenue.</x:v>
      </x:c>
      <x:c r="D7" s="24" t="str">
        <x:v>Projects stay at NRE/prototype stage; foundry execution or qualification fails; wafer pass-through revenue grows without earnings or cash flow.</x:v>
      </x:c>
      <x:c r="E7" s="2" t="str">
        <x:v>Advance to deeper work</x:v>
      </x:c>
    </x:row>
    <x:row r="8" ht="105" customHeight="1">
      <x:c r="A8" s="2" t="str">
        <x:v>NYSE:BW</x:v>
      </x:c>
      <x:c r="B8" s="2" t="str">
        <x:v>Babcock &amp; Wilcox Enterprises</x:v>
      </x:c>
      <x:c r="C8" s="24" t="str">
        <x:v>On-site data-center generation. Q2 reported $100.7m Base Electron revenue and $73.9m receivables. The $2.4bn contract includes about $2bn reimbursable costs plus markup. BW now targets commercial operation in 2030. Applied Digital disclosed its original guarantee terminated May 29 after a $37m payment on behalf of Base Electron. Local permitting and full project financing remain unresolved. Thesis: Repeated funded boiler and steam-turbine projects could transform earnings. The first award alone does not support a 10x in two to three years; commercial operation is planned for 2030. Verify: Verify independent project financing, permits, receivable collection and repeat funded contracts.</x:v>
      </x:c>
      <x:c r="D8" s="24" t="str">
        <x:v>Full project financing or permits fail; receivables do not become cash; low project margins, related-party concentration, warrants and new share issuance consume per-share upside.</x:v>
      </x:c>
      <x:c r="E8" s="2" t="str">
        <x:v>Valuation / expectations gated</x:v>
      </x:c>
    </x:row>
    <x:row r="9" ht="105" customHeight="1">
      <x:c r="A9" s="2" t="str">
        <x:v>NASDAQ:BTDR</x:v>
      </x:c>
      <x:c r="B9" s="2" t="str">
        <x:v>Bitdeer Technologies Group</x:v>
      </x:c>
      <x:c r="C9" s="24" t="str">
        <x:v>AI cloud and colocation. Actual $4.7bn16-year Tydal lease for121ITMW to Volta subsidiary/end customer AI lab. $1.3bn letters-of-credit credit backstop anticipated, subject conditions. Q2AI Cloud revenue$14m of$228.8m total; phases targetedQ4'26/Q1'27. Mining remains largest business. Thesis: An emerging cloud and land/power portfolio may rerate from mining to infrastructure if Tydal and Malaysia convert to rent/profitable GPU subscriptions. Verify: Tydal financing/backstop becomes unconditional and delivered capacity begins earning rent.</x:v>
      </x:c>
      <x:c r="D9" s="24" t="str">
        <x:v>Conditional credit support/financing fails, Norway construction slips, GPU depreciation/utilization, mining losses and serial capital issuance.</x:v>
      </x:c>
      <x:c r="E9" s="2" t="str">
        <x:v>Advance to deeper work</x:v>
      </x:c>
    </x:row>
    <x:row r="10" ht="105" customHeight="1">
      <x:c r="A10" s="2" t="str">
        <x:v>NASDAQ:POET</x:v>
      </x:c>
      <x:c r="B10" s="2" t="str">
        <x:v>POET Technologies Inc.</x:v>
      </x:c>
      <x:c r="C10" s="24" t="str">
        <x:v>Optical engines / AI interconnects. Q2 revenue $569,925, net loss $11.3m, cash and investments $796.3m. Disclosed initial Lumilens $50m purchase order and subsequent $2.4m customer PO; potential $500m+ purchases over five years are conditional, not recognized revenue. Remaining-2026 substantial unit shipments are for qualification. May financing added shares and warrants. Thesis: Optical interposer becomes a qualified high-volume engine/light-source platform across several AI-network suppliers; revenue scales from a very small recognized base. Verify: Qualified designs ship repeat high-volume optical-engine orders.</x:v>
      </x:c>
      <x:c r="D10" s="24" t="str">
        <x:v>Qualification or yields fail; announced purchases are delayed/cancelled; customer concentration and warrants prevent business growth translating into per-share growth.</x:v>
      </x:c>
      <x:c r="E10" s="2" t="str">
        <x:v>Advance to deeper work</x:v>
      </x:c>
    </x:row>
    <x:row r="11" ht="105" customHeight="1">
      <x:c r="A11" s="2" t="str">
        <x:v>TSE:268A</x:v>
      </x:c>
      <x:c r="B11" s="2" t="str">
        <x:v>Rigaku Holdings Corporation</x:v>
      </x:c>
      <x:c r="C11" s="24" t="str">
        <x:v>X-ray semiconductor metrology and packaging inspection. Issuer 2Q/1H26 presentation: semiconductor process-control sales +18% YoY and orders +86% in 1H; 2Q sales +60% and orders more than 3x. Management targets approximately ¥100bn semiconductor revenue in 2030 and &gt;50% of an estimated US$1bn new-product SAM. These targets are ambitions, not consensus or backlog. Onto strategic investment closed September 2026. Thesis: X-rays inspect buried layers and defects that become difficult to measure as chips and HBM grow more complex; new metrology and inspection tools plus Onto's channels expand fab adoption. Watch production qualifications, backlog conversion and new-product sales. Verify: Semiconductor order growth converts into recurring production-tool shipments.</x:v>
      </x:c>
      <x:c r="D11" s="24" t="str">
        <x:v>New inspection systems remain evaluations; unmatched production throughput limits adoption; legacy analytics dilutes growth or competition captures the new market.</x:v>
      </x:c>
      <x:c r="E11" s="2" t="str">
        <x:v>Valuation / expectations gated</x:v>
      </x:c>
    </x:row>
    <x:row r="12" ht="105" customHeight="1">
      <x:c r="A12" s="2" t="str">
        <x:v>TSE:3110</x:v>
      </x:c>
      <x:c r="B12" s="2" t="str">
        <x:v>Nitto Boseki (Nittobo)</x:v>
      </x:c>
      <x:c r="C12" s="24" t="str">
        <x:v>Specialty glass cloth for AI boards and chip substrates. Q1 FYMar27 issuer filing: electronic materials revenue ¥14.589bn, +29.5% YoY; segment operating profit ¥7.036bn, +70.0%. Company attributes growth to AI-server low-dielectric glass, low-expansion package-substrate glass and price revisions. FYMar27 group guidance ¥141bn revenue and ¥30bn operating profit. July 1, 2026 stock split was 5-for-1; guidance EPS is split-adjusted ¥109.87. Thesis: T-glass reduces package warping; NE/NER glass reduces signal loss in faster boards. High specification requirements, yields and qualification constrain substitution. Watch new capacity reaching qualification, specialty mix and recurring margins. Verify: New specialty-glass capacity ramps with pricing and customer qualifications intact.</x:v>
      </x:c>
      <x:c r="D12" s="24" t="str">
        <x:v>New suppliers qualify, scarcity pricing reverses or capacity ramp depresses returns. A prior asset-sale gain inflated annual net income; use recurring profits for valuation.</x:v>
      </x:c>
      <x:c r="E12" s="2" t="str">
        <x:v>Valuation / expectations gated</x:v>
      </x:c>
    </x:row>
    <x:row r="13" ht="105" customHeight="1">
      <x:c r="A13" s="2" t="str">
        <x:v>TWSE:2467</x:v>
      </x:c>
      <x:c r="B13" s="2" t="str">
        <x:v>C SUN Manufacturing</x:v>
      </x:c>
      <x:c r="C13" s="24" t="str">
        <x:v>Thermal, UV and lamination tools for advanced packaging. Official June12 AI Supply Chain presentation positions advanced packaging as a bottleneck and identifies CoWoS, SoIC and panel-level packaging opportunities. Company November26 2025 announcement reports a TSMC Excellent Production Support supplier award. Historical issuer application map explicitly links ovens, lamination, bonding and UV cure to HBM and advanced packaging. No verified AI revenue percentage. Thesis: More packaging stages and larger packages need more precise process tools; expansion by foundries and OSATs can lift a niche supplier's orders. Watch semiconductor mix, order conversion and gross margins rather than headline AI capex. Verify: AI packaging/board equipment backlog and segment profit are disclosed.</x:v>
      </x:c>
      <x:c r="D13" s="24" t="str">
        <x:v>G2C+ alliance opportunities accrue to partners instead; its tools prove substitutable, customers delay packaging investment or the market has already priced the ramp.</x:v>
      </x:c>
      <x:c r="E13" s="2" t="str">
        <x:v>Valuation / expectations gated</x:v>
      </x:c>
    </x:row>
    <x:row r="14" ht="105" customHeight="1">
      <x:c r="A14" s="2" t="str">
        <x:v>NASDAQ:KEEL</x:v>
      </x:c>
      <x:c r="B14" s="2" t="str">
        <x:v>Keel Infrastructure (formerly Bitfarms)</x:v>
      </x:c>
      <x:c r="C14" s="24" t="str">
        <x:v>Pre-lease AI campus development. Current Nasdaq/TSX symbol KEEL afterApril2026 exchange; BITF delisted. Q2 release: $819m liquidity, active tenant negotiations at three priority sites, uncommitted2027capacity. June $458m convertible issue. No signed AI tenant lease located as of cutoff. Thesis: Revaluation possible if power-backed sites sign financeable investment-grade leases and transition from bitcoin legacy into recurring rent. Verify: An investment-grade tenant signs a financed lease with a deliverable power schedule.</x:v>
      </x:c>
      <x:c r="D14" s="24" t="str">
        <x:v>No lease, permits/capacity not deliverable on claimed timeline, expensive project financing or massive share dilution.</x:v>
      </x:c>
      <x:c r="E14" s="2" t="str">
        <x:v>Exposure not yet proven</x:v>
      </x:c>
    </x:row>
    <x:row r="15" ht="105" customHeight="1">
      <x:c r="A15" s="2" t="str">
        <x:v>NASDAQ:LWLG</x:v>
      </x:c>
      <x:c r="B15" s="2" t="str">
        <x:v>Lightwave Logic, Inc.</x:v>
      </x:c>
      <x:c r="C15" s="24" t="str">
        <x:v>Electro-optic polymer materials / licensing. Q2 10-Q reports only $32,751 licensing/royalty revenue and zero NRE recognized for the quarter. Company expects no significant high-volume commercial production revenue until 2027 at earliest; development programs do not assure adoption. Model is materials and IP licensing rather than finished optical modules. Thesis: Multiple foundry/customer qualifications make polymers a repeatable modulator material with high-margin royalties. Verify: A foundry/customer production agreement generates material recurring royalties.</x:v>
      </x:c>
      <x:c r="D15" s="24" t="str">
        <x:v>Reliability/yield/foundry integration stalls, silicon or lithium-niobate wins, or serial equity issuance consumes per-share upside.</x:v>
      </x:c>
      <x:c r="E15" s="2" t="str">
        <x:v>Exposure not yet proven</x:v>
      </x:c>
    </x:row>
    <x:row r="16" ht="105" customHeight="1">
      <x:c r="A16" s="2" t="str">
        <x:v>NASDAQ:KLIC</x:v>
      </x:c>
      <x:c r="B16" s="2" t="str">
        <x:v>Kulicke and Soffa Industries, Inc.</x:v>
      </x:c>
      <x:c r="C16" s="24" t="str">
        <x:v>Thermocompression bonding / advanced packaging. FY26 Q3 revenue $330.4m versus $148.4m prior year; non-GAAP EPS $1.20. Q4 guide $375m +/- $20m. September release identifies thermocompression bonding applications in CPO, logic and HBM; no quantified CPO-specific revenue or named customer win in that release. Thesis: Advanced bonding becomes large, high-growth profit driver as chiplet/HBM/CPO adoption accelerates. Verify: Verify conversion of product demand into orders, recurring earnings and cash flow.</x:v>
      </x:c>
      <x:c r="D16" s="24" t="str">
        <x:v>Recovery is mostly conventional wire-bond cycle; competitors win critical HBM/hybrid-bonding sockets; new capacity lacks utilization.</x:v>
      </x:c>
      <x:c r="E16" s="2" t="str">
        <x:v>Valuation / expectations gated</x:v>
      </x:c>
    </x:row>
    <x:row r="17" ht="105" customHeight="1">
      <x:c r="A17" s="2" t="str">
        <x:v>NASDAQ:COHU</x:v>
      </x:c>
      <x:c r="B17" s="2" t="str">
        <x:v>Cohu, Inc.</x:v>
      </x:c>
      <x:c r="C17" s="24" t="str">
        <x:v>Semiconductor test handlers / contactors / thermal test. Q2 sales $149.0m, up 38% YoY, gross margin 45.4%, non-GAAP profit $14.1m. Management raised annual AI-driven compute opportunity pipeline to ~$850m; that is opportunity pipeline, not orders or revenue. Official May release reports approximately $5m orders for GaN power-device testing in AI data centers. Thesis: High-power AI thermal/test requirements and contactor consumables produce durable mix shift beyond automotive/mobile cyclicality. Verify: Verify conversion of product demand into orders, recurring earnings and cash flow.</x:v>
      </x:c>
      <x:c r="D17" s="24" t="str">
        <x:v>Opportunity pipeline does not convert into booked sales; test-cell utilization/margins reverse; compute competitors win sockets.</x:v>
      </x:c>
      <x:c r="E17" s="2" t="str">
        <x:v>Valuation / expectations gated</x:v>
      </x:c>
    </x:row>
    <x:row r="18" ht="105" customHeight="1">
      <x:c r="A18" s="2" t="str">
        <x:v>NASDAQ:UCTT</x:v>
      </x:c>
      <x:c r="B18" s="2" t="str">
        <x:v>Ultra Clean Holdings</x:v>
      </x:c>
      <x:c r="C18" s="24" t="str">
        <x:v>Wafer-fab equipment subsystems. Q2 revenue $644.9m, up 24.3% YoY; GAAP operating margin 4.6%. Q3 revenue guide $700-750m. Management links stronger equipment demand to AI semiconductor investment. First-half operating cash flow was negative $74.4m. Thesis: Equipment spending and outsourcing raise factory utilization. Better product mix and services lift earnings faster than revenue. Verify: Verify conversion of product demand into orders, recurring earnings and cash flow.</x:v>
      </x:c>
      <x:c r="D18" s="24" t="str">
        <x:v>Inventory and debt absorb cash; major equipment customers insource or capex declines; thin margins cannot support the needed profit growth.</x:v>
      </x:c>
      <x:c r="E18" s="2" t="str">
        <x:v>Valuation / expectations gated</x:v>
      </x:c>
    </x:row>
    <x:row r="19" ht="105" customHeight="1">
      <x:c r="A19" s="2" t="str">
        <x:v>NASDAQ:ACMR</x:v>
      </x:c>
      <x:c r="B19" s="2" t="str">
        <x:v>ACM Research, Inc.</x:v>
      </x:c>
      <x:c r="C19" s="24" t="str">
        <x:v>Wafer cleaning / electroplating / advanced packaging equipment. September 29 subsidiary backlog RMB17.1bn (~$2.5bn), up 88.2% YoY; includes tools shipped but not yet recognized plus future shipments and is not a GAAP measure. Q2 revenue $292.9m, +36%; FY26 guide $1.125-1.175bn. New cleaning technology targets GAA/DRAM/HBM; exact AI revenue is not disclosed. Q2 $89m GAAP net income includes investment gains; non-GAAP $44.5m is cleaner operating reference. Thesis: Expands tool portfolio and advanced-packaging/HBM sockets while Chinese localization and non-China wins support a multi-year scale-up. Verify: Verify conversion of product demand into orders, recurring earnings and cash flow.</x:v>
      </x:c>
      <x:c r="D19" s="24" t="str">
        <x:v>Export controls/sanctions, related subsidiary/holding-company economics, Chinese fab overbuild, receivables or backlog conversion undermine cash earnings.</x:v>
      </x:c>
      <x:c r="E19" s="2" t="str">
        <x:v>Valuation / expectations gated</x:v>
      </x:c>
    </x:row>
    <x:row r="20" ht="105" customHeight="1">
      <x:c r="A20" s="2" t="str">
        <x:v>NASDAQ:ICHR</x:v>
      </x:c>
      <x:c r="B20" s="2" t="str">
        <x:v>Ichor Holdings, Ltd.</x:v>
      </x:c>
      <x:c r="C20" s="24" t="str">
        <x:v>Semiconductor equipment fluid-delivery subsystems. Q2 revenue $294.8m, GAAP gross margin 13.9%, non-GAAP EPS $0.34. Q3 revenue guide $315-345m. A $200m ATM raised capital; Q2 operating cash outflow $15.9m. Broad wafer-fab equipment exposure, not separately disclosed AI revenue. Thesis: Leading-edge/HBM process intensity increases fluid subsystem demand while proprietary components lift historically thin margins. Verify: Verify conversion of product demand into orders, recurring earnings and cash flow.</x:v>
      </x:c>
      <x:c r="D20" s="24" t="str">
        <x:v>OEM concentration, capex cyclicality and cash-intensive working capital absorb profit; dilution prevents EPS leverage.</x:v>
      </x:c>
      <x:c r="E20" s="2" t="str">
        <x:v>Valuation / expectations gated</x:v>
      </x:c>
    </x:row>
    <x:row r="21" ht="105" customHeight="1">
      <x:c r="A21" s="2" t="str">
        <x:v>KRX:095340</x:v>
      </x:c>
      <x:c r="B21" s="2" t="str">
        <x:v>ISC Co., Ltd.</x:v>
      </x:c>
      <x:c r="C21" s="24" t="str">
        <x:v>Consumable AI chip test sockets and test solutions. Official IR Book2026 reports 1H26 revenue KRW141.2bn, operating profit44.9bn and data-center sales109.2bn (~77% of total). Management targets KRW300bn2026 revenue with KRW240bnAI revenue (80%); this is a forward company target, not reported actual. Product roadmap spans AI, HBM, chiplets and CPO. Thesis: Higher chip pin counts, speeds, currents and test duration drive replacement of custom consumable sockets; system-level testing expands demand per chip. Watch data-center sales, replacement economics and new capacity utilization. Verify: Verify conversion of product demand into orders, recurring earnings and cash flow.</x:v>
      </x:c>
      <x:c r="D21" s="24" t="str">
        <x:v>Large-customer concentration, competitive sockets or pricing pressure offset higher test intensity; test-equipment expansion dilutes returns.</x:v>
      </x:c>
      <x:c r="E21" s="2" t="str">
        <x:v>Valuation / expectations gated</x:v>
      </x:c>
    </x:row>
    <x:row r="22" ht="105" customHeight="1">
      <x:c r="A22" s="2" t="str">
        <x:v>KRX:403870</x:v>
      </x:c>
      <x:c r="B22" s="2" t="str">
        <x:v>HPSP Co., Ltd.</x:v>
      </x:c>
      <x:c r="C22" s="24" t="str">
        <x:v>High-pressure hydrogen annealing for advanced chips. Issuer identifies itself as a supplier of high-pressure hydrogen annealing equipment and provides solutions for advanced transistors, memory and packaging. The cited official pages do not quantify AI sales, verify a current permanent monopoly or document today's order growth. Thesis: As advanced chips become more complex, low-temperature defect repair using hydrogen pressure can gain process steps and memory applications. Watch orders, additional qualified customers and evidence of repeatable adoption. Verify: Verify conversion of product demand into orders, recurring earnings and cash flow.</x:v>
      </x:c>
      <x:c r="D22" s="24" t="str">
        <x:v>Competing high-pressure tools qualify, patent outcomes weaken exclusivity or its addressable process-step pool proves narrower than investors assume.</x:v>
      </x:c>
      <x:c r="E22" s="2" t="str">
        <x:v>Valuation / expectations gated</x:v>
      </x:c>
    </x:row>
    <x:row r="23" ht="105" customHeight="1">
      <x:c r="A23" s="2" t="str">
        <x:v>KRX:039030</x:v>
      </x:c>
      <x:c r="B23" s="2" t="str">
        <x:v>EO Technics Co., Ltd.</x:v>
      </x:c>
      <x:c r="C23" s="24" t="str">
        <x:v>Exposure not verified. Issuer identity and provider financials verified. No sufficiently specific current AI order, revenue or qualification evidence established in this screen. Thesis: Theme adjacency requires an issuer-specific product and earnings bridge before advancing. Verify: Verify conversion of product demand into orders, recurring earnings and cash flow.</x:v>
      </x:c>
      <x:c r="D23" s="24" t="str">
        <x:v>No material AI business is established.</x:v>
      </x:c>
      <x:c r="E23" s="2" t="str">
        <x:v>Exposure not yet proven</x:v>
      </x:c>
    </x:row>
    <x:row r="24" ht="105" customHeight="1">
      <x:c r="A24" s="2" t="str">
        <x:v>TSE:5384</x:v>
      </x:c>
      <x:c r="B24" s="2" t="str">
        <x:v>Fujimi Incorporated</x:v>
      </x:c>
      <x:c r="C24" s="24" t="str">
        <x:v>CMP slurry and precision polishing consumables. Issuer FYMar26 1H presentation reports CMP revenue ¥16.732bn, +11.3% YoY, with record sales in advanced logic and memory for AI. Capacity plans include Taiwan lines in 2026 and full production at the new Japanese plant in 2027. CMP/product revenue is not identical to AI-only revenue. Thesis: More material layers and stringent flatness requirements raise consumable polishing demand per wafer, including advanced packaging. Watch customer qualification of new capacity, advanced CMP mix and cash returns on capex. Verify: Verify conversion of product demand into orders, recurring earnings and cash flow.</x:v>
      </x:c>
      <x:c r="D24" s="24" t="str">
        <x:v>Fabs use less slurry per step, competitors win formulations, new capacity depresses returns or leading-edge growth fails to accelerate the overall company.</x:v>
      </x:c>
      <x:c r="E24" s="2" t="str">
        <x:v>Valuation / expectations gated</x:v>
      </x:c>
    </x:row>
    <x:row r="25" ht="105" customHeight="1">
      <x:c r="A25" s="2" t="str">
        <x:v>TPEX:3324</x:v>
      </x:c>
      <x:c r="B25" s="2" t="str">
        <x:v>Auras Technology</x:v>
      </x:c>
      <x:c r="C25" s="24" t="str">
        <x:v>AI rack liquid cooling. Issuer lists a Computex2026 thermal-solutions launch. Detailed Computex2025 release says Auras offers cold plates, in-rack and in-row CDU/RPU, manifolds, pumps and quick disconnects for DGX/MGX/HGX and ASIC systems. Its full-rack cooling transition is also described in 2024 sustainability report. Product scope does not establish a guaranteed market share. Thesis: Rising rack power shifts thermal spend from small components toward liquid-cooling systems; full-rack content can grow much faster than server units. Watch rack cooling revenue, manufacturing quality and customer concentration. Verify: Verify conversion of product demand into orders, recurring earnings and cash flow.</x:v>
      </x:c>
      <x:c r="D25" s="24" t="str">
        <x:v>Cooling components commoditize, leaks or reliability impair qualification, OEMs internalize systems or Taiwan competitors dilute margins.</x:v>
      </x:c>
      <x:c r="E25" s="2" t="str">
        <x:v>Valuation / expectations gated</x:v>
      </x:c>
    </x:row>
    <x:row r="26" ht="105" customHeight="1">
      <x:c r="A26" s="2" t="str">
        <x:v>TSE:6787</x:v>
      </x:c>
      <x:c r="B26" s="2" t="str">
        <x:v>Meiko Electronics</x:v>
      </x:c>
      <x:c r="C26" s="24" t="str">
        <x:v>High-layer HDI AI server circuit boards. Issuer FY2025 results and Q&amp;A identify high multilayer HDI PCBs for AI servers; management cites large HDI production capacity as the competitive advantage. Vietnam expansion maps identify high-layer AI server board production and packaging facilities. No verified AI revenue percentage. Thesis: AI servers migrate to denser high-layer boards; Vietnam capacity and acquired operations improve mix and geographic relevance. Watch utilization, AI/advanced-board sales and operating cash flow. Verify: Verify conversion of product demand into orders, recurring earnings and cash flow.</x:v>
      </x:c>
      <x:c r="D26" s="24" t="str">
        <x:v>Low-margin smartphone/automotive mix dominates; yields or expansion costs disappoint; advanced-board competition offsets volume gains.</x:v>
      </x:c>
      <x:c r="E26" s="2" t="str">
        <x:v>Valuation / expectations gated</x:v>
      </x:c>
    </x:row>
    <x:row r="27" ht="105" customHeight="1">
      <x:c r="A27" s="2" t="str">
        <x:v>NASDAQ:APLD</x:v>
      </x:c>
      <x:c r="B27" s="2" t="str">
        <x:v>Applied Digital</x:v>
      </x:c>
      <x:c r="C27" s="24" t="str">
        <x:v>AI data-center colocation. 900 MW contracted across seven leases and three customers in April 2026; $23bn anticipated rental revenue over contract terms. FYQ2 recognized $12m partial-quarter lease revenue and $73m fit-out reimbursement. Thesis: Repeatable campuses can turn land and power into durable rental cash flow; common-equity value depends on interest, preferred capital and minority claims. Verify: Verify conversion of product demand into orders, recurring earnings and cash flow.</x:v>
      </x:c>
      <x:c r="D27" s="24" t="str">
        <x:v>Construction and power delays; project funding; preferred and minority economics; dilution.</x:v>
      </x:c>
      <x:c r="E27" s="2" t="str">
        <x:v>Valuation / expectations gated</x:v>
      </x:c>
    </x:row>
    <x:row r="28" ht="105" customHeight="1">
      <x:c r="A28" s="2" t="str">
        <x:v>NASDAQ:CORZ</x:v>
      </x:c>
      <x:c r="B28" s="2" t="str">
        <x:v>Core Scientific</x:v>
      </x:c>
      <x:c r="C28" s="24" t="str">
        <x:v>AI colocation. Standalone Nasdaq CORZ after October 2025 merger termination. Q2 colocation revenue $136.7m versus $10.6m prior year; 437 MW billing by mid-July. AMD anchored approximately 530 MW; total leased approximately 1.1 GW. Thesis: Converts existing mining infrastructure to rent and diversifies beyond CoreWeave. Verify: Verify conversion of product demand into orders, recurring earnings and cash flow.</x:v>
      </x:c>
      <x:c r="D28" s="24" t="str">
        <x:v>Quarterly capex $797.5m, power delivery, funding and warrant dilution.</x:v>
      </x:c>
      <x:c r="E28" s="2" t="str">
        <x:v>Valuation / expectations gated</x:v>
      </x:c>
    </x:row>
    <x:row r="29" ht="105" customHeight="1">
      <x:c r="A29" s="2" t="str">
        <x:v>NASDAQ:MRAM</x:v>
      </x:c>
      <x:c r="B29" s="2" t="str">
        <x:v>Everspin Technologies, Inc.</x:v>
      </x:c>
      <x:c r="C29" s="24" t="str">
        <x:v>Persistent memory / AI cache and checkpointing optionality. Q2 revenue $18.7m, product sales $15.3m, cash $43.9m; growth currently led by industrial/energy/defense. September CXL-MRAM demo is ready for customer workload testing; issuer claims writes up to 100x faster than NAND storage. Demo and speed claim are not production AI orders or end-to-end benchmark superiority. Thesis: Persistent CXL buffers/KV-cache/checkpointing create a valuable new memory tier and multiple customer production ramps. Verify: Verify conversion of product demand into orders, recurring earnings and cash flow.</x:v>
      </x:c>
      <x:c r="D29" s="24" t="str">
        <x:v>MRAM density/cost fails real workload economics; demo never becomes production; legacy/defense business remains dominant.</x:v>
      </x:c>
      <x:c r="E29" s="2" t="str">
        <x:v>Exposure not yet proven</x:v>
      </x:c>
    </x:row>
    <x:row r="30" ht="105" customHeight="1">
      <x:c r="A30" s="2" t="str">
        <x:v>NASDAQ:CEVA</x:v>
      </x:c>
      <x:c r="B30" s="2" t="str">
        <x:v>Ceva, Inc.</x:v>
      </x:c>
      <x:c r="C30" s="24" t="str">
        <x:v>Edge-AI processor / connectivity intellectual property. Q2 revenue $29.0m, +13%; licensing $18.2m, +21%; royalties $10.8m, +1% YoY. Ten license agreements include unnamed leading global AI/computing platform company. 10-Q describes automotive AI and surveillance SoC royalty ramps; a licensing deal is not proof of large production royalties. Thesis: Edge NPUs/DSPs become royalty-bearing building blocks across physical AI devices, creating high-margin operating leverage from a small business. Verify: Verify conversion of product demand into orders, recurring earnings and cash flow.</x:v>
      </x:c>
      <x:c r="D30" s="24" t="str">
        <x:v>Licenses do not generate production shipments, royalty/unit economics remain low, competing in-house or open IP displaces Ceva.</x:v>
      </x:c>
      <x:c r="E30" s="2" t="str">
        <x:v>Exposure not yet proven</x:v>
      </x:c>
    </x:row>
    <x:row r="31" ht="105" customHeight="1">
      <x:c r="A31" s="2" t="str">
        <x:v>NASDAQ:AMBA</x:v>
      </x:c>
      <x:c r="B31" s="2" t="str">
        <x:v>Ambarella, Inc.</x:v>
      </x:c>
      <x:c r="C31" s="24" t="str">
        <x:v>Edge AI / machine vision semiconductors. FY27 Q2 revenue $108.1m, up 13.2% YoY; GAAP gross margin 57.7%; GAAP loss $6.7m and non-GAAP profit $8.2m. Issuer is an edge-AI semiconductor company; this is endpoint inference rather than hyperscale construction. Thesis: Physical AI/robotics vision processors drive new design-win revenue and software-enabled differentiation. Verify: Verify conversion of product demand into orders, recurring earnings and cash flow.</x:v>
      </x:c>
      <x:c r="D31" s="24" t="str">
        <x:v>Wins stay in prototype, automotive timelines extend, customers choose alternative SoCs, or growth remains modest.</x:v>
      </x:c>
      <x:c r="E31" s="2" t="str">
        <x:v>Exposure not yet proven</x:v>
      </x:c>
    </x:row>
    <x:row r="32" ht="105" customHeight="1">
      <x:c r="A32" s="2" t="str">
        <x:v>NASDAQ:WULF</x:v>
      </x:c>
      <x:c r="B32" s="2" t="str">
        <x:v>TeraWulf</x:v>
      </x:c>
      <x:c r="C32" s="24" t="str">
        <x:v>AI data-center colocation. Q2 HPC lease revenue $31.9m, 71% of total. By July 102 IT MW billing; 336 MW under construction. Anthropic 401 MW, 20-year lease worth about $19bn base term, first delivery 2H27 and full delivery early 2028. Thesis: Phased power-backed campuses become recurring rent; credit support helps project finance. Verify: Verify conversion of product demand into orders, recurring earnings and cash flow.</x:v>
      </x:c>
      <x:c r="D32" s="24" t="str">
        <x:v>Construction, substantial converts and warrants, rising share count, power approvals.</x:v>
      </x:c>
      <x:c r="E32" s="2" t="str">
        <x:v>Valuation / expectations gated</x:v>
      </x:c>
    </x:row>
    <x:row r="33" ht="105" customHeight="1">
      <x:c r="A33" s="2" t="str">
        <x:v>NASDAQ:CIFR</x:v>
      </x:c>
      <x:c r="B33" s="2" t="str">
        <x:v>Cipher Digital (formerly Cipher Mining)</x:v>
      </x:c>
      <x:c r="C33" s="24" t="str">
        <x:v>AI data-center colocation. August 2026 first Black Pearl capacity delivered early and rent commenced. Stingray project fully funded; Barber Lake beneficial use begun. June long-term borrowings $5.45bn; restricted cash cannot all offset freely available net debt. Thesis: Repeatable project finance converts power-backed sites into long-duration rent. Verify: Verify conversion of product demand into orders, recurring earnings and cash flow.</x:v>
      </x:c>
      <x:c r="D33" s="24" t="str">
        <x:v>Cost overruns, warrants, ERCOT approvals, tenant failure, debt and dilution.</x:v>
      </x:c>
      <x:c r="E33" s="2" t="str">
        <x:v>Valuation / expectations gated</x:v>
      </x:c>
    </x:row>
    <x:row r="34" ht="105" customHeight="1">
      <x:c r="A34" s="2" t="str">
        <x:v>NASDAQ:RIOT</x:v>
      </x:c>
      <x:c r="B34" s="2" t="str">
        <x:v>Riot Platforms</x:v>
      </x:c>
      <x:c r="C34" s="24" t="str">
        <x:v>AI colocation pivot. Q2 data-center revenue $23.2m: $4.9m rent and $18.3m fit-out; 25 MW delivered to AMD. New AI lab 191 IT MW lease, 20 years, $9.1bn base term. First 96 MW due December 2027; full June 2028. Thesis: Fully approved interconnection can become financeable AI landlord assets. Verify: Verify conversion of product demand into orders, recurring earnings and cash flow.</x:v>
      </x:c>
      <x:c r="D34" s="24" t="str">
        <x:v>BTC funding volatility, construction, power regulations, financing and dilution.</x:v>
      </x:c>
      <x:c r="E34" s="2" t="str">
        <x:v>Valuation / expectations gated</x:v>
      </x:c>
    </x:row>
    <x:row r="35" ht="105" customHeight="1">
      <x:c r="A35" s="2" t="str">
        <x:v>NASDAQ:HUT</x:v>
      </x:c>
      <x:c r="B35" s="2" t="str">
        <x:v>Hut 8</x:v>
      </x:c>
      <x:c r="C35" s="24" t="str">
        <x:v>AI power and campuses. River Bend 245 IT MW lease worth $7bn over 15 years with Google backstop. Beacon Point two 352 MW leases total $19.6bn base term. River Bend notes $3.25bn, 16.5 years, roughly 95% loan-to-cost, nonrecourse. Thesis: Power origination plus lease-matched financing could build a repeatable landlord platform. Verify: Verify conversion of product demand into orders, recurring earnings and cash flow.</x:v>
      </x:c>
      <x:c r="D35" s="24" t="str">
        <x:v>Construction costs, geography and weather, interconnections, aggressive leverage and tenant exposure.</x:v>
      </x:c>
      <x:c r="E35" s="2" t="str">
        <x:v>Valuation / expectations gated</x:v>
      </x:c>
    </x:row>
    <x:row r="36" ht="105" customHeight="1">
      <x:c r="A36" s="2" t="str">
        <x:v>NASDAQ:IREN</x:v>
      </x:c>
      <x:c r="B36" s="2" t="str">
        <x:v>IREN Limited</x:v>
      </x:c>
      <x:c r="C36" s="24" t="str">
        <x:v>Integrated AI cloud. July 2026: $2.8bn new contracts; year-end ARR target above $4bn, about 85% contracted. Microsoft $9.7bn and NVIDIA $3.4bn agreements. ARR is capacity annualization, not GAAP revenue. Thesis: Integrated land, power and GPU cloud can scale exceptionally; customer prepayments ease funding. Verify: Verify conversion of product demand into orders, recurring earnings and cash flow.</x:v>
      </x:c>
      <x:c r="D36" s="24" t="str">
        <x:v>GPU commissioning, customer acceptance, pricing, utilization, short hardware life and dilution.</x:v>
      </x:c>
      <x:c r="E36" s="2" t="str">
        <x:v>Valuation / expectations gated</x:v>
      </x:c>
    </x:row>
    <x:row r="37" ht="105" customHeight="1">
      <x:c r="A37" s="2" t="str">
        <x:v>NASDAQ:NVTS</x:v>
      </x:c>
      <x:c r="B37" s="2" t="str">
        <x:v>Navitas Semiconductor</x:v>
      </x:c>
      <x:c r="C37" s="24" t="str">
        <x:v>GaN/SiC high-voltage power. Q2 sales$10.5m vs$14.5m prior year; production samples for800V programs, NVIDIA MGX ecosystem collaboration. Management expects selected hyperscaler/XPU ramps2027; AI Infrastructure including grid expected overone-third sales by yearend. $557.4m cash. Issuer explicitly says design wins/pipeline are not orders or backlog. Thesis: A new800V architecture could make GaN/SiC content a bottleneck and enable tiny sales base to compound at an exceptional rate. Equity must earn valuation through actual production wins. Verify: Verify conversion of product demand into orders, recurring earnings and cash flow.</x:v>
      </x:c>
      <x:c r="D37" s="24" t="str">
        <x:v>Supplier selection lost to incumbents,800V adoption delayed, design wins fail to convert, capacity/yield issues, dilution or acquisition integration.</x:v>
      </x:c>
      <x:c r="E37" s="2" t="str">
        <x:v>Valuation / expectations gated</x:v>
      </x:c>
    </x:row>
    <x:row r="38" ht="105" customHeight="1">
      <x:c r="A38" s="2" t="str">
        <x:v>NASDAQ:AEHR</x:v>
      </x:c>
      <x:c r="B38" s="2" t="str">
        <x:v>Aehr Test Systems</x:v>
      </x:c>
      <x:c r="C38" s="24" t="str">
        <x:v>AI processor / silicon-photonics burn-in testing. FY26 revenue $50.0m; Q4 bookings $60.7m and effective backlog $100.6m. FY27 management guide $130-150m revenue and non-GAAP net income 18-22% of revenue. Existing AI customers ramp production and silicon-photonics follow-on orders are disclosed; additional top-tier AI benchmark remains pilot-validation interest, not confirmed win. Thesis: Wafer/package burn-in becomes standard for high-power AI chips and photonics, creating systems plus recurring contactor revenue. Verify: Verify conversion of product demand into orders, recurring earnings and cash flow.</x:v>
      </x:c>
      <x:c r="D38" s="24" t="str">
        <x:v>FY27 conversion misses; qualification fails; customer concentration or alternate test methods limit adoption.</x:v>
      </x:c>
      <x:c r="E38" s="2" t="str">
        <x:v>Valuation / expectations gated</x:v>
      </x:c>
    </x:row>
    <x:row r="39" ht="105" customHeight="1">
      <x:c r="A39" s="2" t="str">
        <x:v>NASDAQ:AXTI</x:v>
      </x:c>
      <x:c r="B39" s="2" t="str">
        <x:v>AXT, Inc.</x:v>
      </x:c>
      <x:c r="C39" s="24" t="str">
        <x:v>Indium-phosphide substrates. Q2 revenue $47.589m and GAAP net income $11.128m; record InP revenue tied by management to data-center optical connectivity. Lumentum supply/capacity agreement runs through 2031, with $43.5m initial deposit and second $43.5m deposit subject to 2028 terms. Deposits credit future shipments. Q2 diluted share count 63.474m versus 43.710m a year earlier. Thesis: InP becomes a sustained bottleneck in 800G/1.6T lasers and optical networks, permitting scale and pricing power. Verify: Verify conversion of product demand into orders, recurring earnings and cash flow.</x:v>
      </x:c>
      <x:c r="D39" s="24" t="str">
        <x:v>Chinese export permits/geopolitics interrupt deliveries, competitors expand supply, utilization/margins normalize, dilution outruns growth.</x:v>
      </x:c>
      <x:c r="E39" s="2" t="str">
        <x:v>Valuation / expectations gated</x:v>
      </x:c>
    </x:row>
    <x:row r="40" ht="105" customHeight="1">
      <x:c r="A40" s="2" t="str">
        <x:v>NASDAQ:AAOI</x:v>
      </x:c>
      <x:c r="B40" s="2" t="str">
        <x:v>Applied Optoelectronics, Inc.</x:v>
      </x:c>
      <x:c r="C40" s="24" t="str">
        <x:v>800G / 1.6T optical transceivers. Q2 revenue $191.9m versus $103.0m prior year; 800G volumes more than doubled sequentially. Q3 guide $255-290m. Management targets capacity ~650,000 800G/1.6T units monthly by year-end versus approaching 200,000 currently and expects demand above capacity through mid-2027. GAAP loss $22.8m; non-GAAP profit $5.5m. Thesis: Factory ramp turns hyperscale optical growth into much higher revenue and operating profit; domestic manufacturing wins a durable share. Verify: Verify conversion of product demand into orders, recurring earnings and cash flow.</x:v>
      </x:c>
      <x:c r="D40" s="24" t="str">
        <x:v>Capacity targets miss, yields/pricing undermine margins, key customers dual-source, share-count growth overwhelms EPS gains.</x:v>
      </x:c>
      <x:c r="E40" s="2" t="str">
        <x:v>Valuation / expectations gated</x:v>
      </x:c>
    </x:row>
    <x:row r="41" ht="105" customHeight="1">
      <x:c r="A41" s="2" t="str">
        <x:v>NASDAQ:POWL</x:v>
      </x:c>
      <x:c r="B41" s="2" t="str">
        <x:v>Powell Industries</x:v>
      </x:c>
      <x:c r="C41" s="24" t="str">
        <x:v>Switchgear / power distribution. Fiscal Q3 2026 awarded over $400m data-center order for behind-the-meter generation; $934m bookings and $2.4bn backlog. Thesis: Switchgear and engineered distribution can gain high-margin bottleneck content. Verify: Verify conversion of product demand into orders, recurring earnings and cash flow.</x:v>
      </x:c>
      <x:c r="D41" s="24" t="str">
        <x:v>Lumpy mega-orders, project delays, capacity and labor constraints, competition.</x:v>
      </x:c>
      <x:c r="E41" s="2" t="str">
        <x:v>Valuation / expectations gated</x:v>
      </x:c>
    </x:row>
    <x:row r="42" ht="105" customHeight="1">
      <x:c r="A42" s="2" t="str">
        <x:v>NASDAQ:SANM</x:v>
      </x:c>
      <x:c r="B42" s="2" t="str">
        <x:v>Sanmina</x:v>
      </x:c>
      <x:c r="C42" s="24" t="str">
        <x:v>AI server manufacturing. FY2026 Q3 revenue $3.46bn, GAAP operating margin 6.4%, adjusted operating margin 8.0%. Company cites orders at both legacy Sanmina and acquired ZT Systems. Fiscal-year revenue guide $14.0-14.3bn. Thesis: ZT Systems and vertically integrated components raise AI server share and recurring operating earnings. Verify: Verify conversion of product demand into orders, recurring earnings and cash flow.</x:v>
      </x:c>
      <x:c r="D42" s="24" t="str">
        <x:v>Acquisition integration, thin margins, customer concentration and working-capital funding; revenue assembled for others is not software-like economics.</x:v>
      </x:c>
      <x:c r="E42" s="2" t="str">
        <x:v>Valuation / expectations gated</x:v>
      </x:c>
    </x:row>
    <x:row r="43" ht="105" customHeight="1">
      <x:c r="A43" s="2" t="str">
        <x:v>NYSE:FN</x:v>
      </x:c>
      <x:c r="B43" s="2" t="str">
        <x:v>Fabrinet</x:v>
      </x:c>
      <x:c r="C43" s="24" t="str">
        <x:v>Optical manufacturing. FY2026 filed data-center revenue $2.225bn, 47.9% of total, versus $1.580bn a year earlier. Data-center category includes broader products, not a pure AI revenue measure. Thesis: 800G and 1.6T optics outsourcing and capacity expansions produce further operating growth. Verify: Verify conversion of product demand into orders, recurring earnings and cash flow.</x:v>
      </x:c>
      <x:c r="D43" s="24" t="str">
        <x:v>Customer concentration, low manufacturing margins, pricing pressure and capacity utilization; 10x requires extraordinary scale from an already large equity base.</x:v>
      </x:c>
      <x:c r="E43" s="2" t="str">
        <x:v>Valuation / expectations gated</x:v>
      </x:c>
    </x:row>
    <x:row r="44" ht="105" customHeight="1">
      <x:c r="A44" s="2" t="str">
        <x:v>NASDAQ:TTMI</x:v>
      </x:c>
      <x:c r="B44" s="2" t="str">
        <x:v>TTM Technologies</x:v>
      </x:c>
      <x:c r="C44" s="24" t="str">
        <x:v>AI server and networking circuit boards. Q2 data-center and networking sales were 40% of revenue and grew 91% YoY. Management expected this combined end market to reach 49% of Q3 sales. These figures include networking outside AI. Thesis: More complex high-speed boards and a larger AI mix improve sales and margins. Verify: Verify conversion of product demand into orders, recurring earnings and cash flow.</x:v>
      </x:c>
      <x:c r="D44" s="24" t="str">
        <x:v>Capacity/yield problems, hyperscaler mix concentration, board pricing and capex cyclicality; valuation already reflects substantial growth.</x:v>
      </x:c>
      <x:c r="E44" s="2" t="str">
        <x:v>Valuation / expectations gated</x:v>
      </x:c>
    </x:row>
    <x:row r="45" ht="105" customHeight="1">
      <x:c r="A45" s="2" t="str">
        <x:v>KRX:042700</x:v>
      </x:c>
      <x:c r="B45" s="2" t="str">
        <x:v>Hanmi Semiconductor</x:v>
      </x:c>
      <x:c r="C45" s="24" t="str">
        <x:v>HBM thermal-compression bonding and packaging equipment. Company's SEMICON West2026 exhibitor profile lists HBM TC BONDER4.5 GRIFFIN/4.0 TIGER, 2.5D TC bonders, flip-chip bonders and HBM6-side inspection. It claims global No.1 HBM TC-bonder share; treat leadership as a vendor claim and do not infer a precise share percentage. Thesis: Higher HBM stacks and packaging volumes require precise bonding/inspection tools; product extensions add content. Watch customer diversification, HBM4 production orders and credible future hybrid-bonding capability. Verify: Verify conversion of product demand into orders, recurring earnings and cash flow.</x:v>
      </x:c>
      <x:c r="D45" s="24" t="str">
        <x:v>Customers qualify competing tools, TC bonding loses content to hybrid bonding or concentration creates a capex cliff.</x:v>
      </x:c>
      <x:c r="E45" s="2" t="str">
        <x:v>Valuation / expectations gated</x:v>
      </x:c>
    </x:row>
    <x:row r="46" ht="105" customHeight="1">
      <x:c r="A46" s="2" t="str">
        <x:v>KRX:058470</x:v>
      </x:c>
      <x:c r="B46" s="2" t="str">
        <x:v>LEENO Industrial</x:v>
      </x:c>
      <x:c r="C46" s="24" t="str">
        <x:v>Custom semiconductor test sockets and precision pins. KRX issuer profile identifies LEENO's KOSDAQ listing and reports FY2025 test sockets65.48% of sales and pins23.38%. These are semiconductor-product shares, not AI-specific shares. Official2025 Q2 IR material describes the custom consumable test-component business. Thesis: More custom AI/ASIC designs and tougher high-speed testing increase demand for bespoke sockets/pins. Watch advanced-socket qualification, new capacity utilization and diversification beyond mobile design tests. Verify: Verify conversion of product demand into orders, recurring earnings and cash flow.</x:v>
      </x:c>
      <x:c r="D46" s="24" t="str">
        <x:v>AI spend does not flow into its particular design-testing mix; factory transition disrupts output or premium valuation compresses.</x:v>
      </x:c>
      <x:c r="E46" s="2" t="str">
        <x:v>Valuation / expectations gated</x:v>
      </x:c>
    </x:row>
    <x:row r="47" ht="105" customHeight="1">
      <x:c r="A47" s="2" t="str">
        <x:v>TWSE:3661</x:v>
      </x:c>
      <x:c r="B47" s="2" t="str">
        <x:v>Alchip Technologies</x:v>
      </x:c>
      <x:c r="C47" s="24" t="str">
        <x:v>Leading-edge custom AI ASIC implementation. Issuer reports multiple 2nm designs in tapeout, a full-reticle customer design, first-pass success on 2nm test chips and 3D SoIC readiness. The platform supports 2nm compute dies with 3nm/5nm IO chiplets and CoWoS/SoIC. June26 issuer announcement says a GDS offering raises US$510m and issues 4m new shares. Thesis: Hyperscalers and other large customers increasingly use custom accelerators; Alchip earns design fees and production management economics. Watch 3nm volume ramp, 2nm customer qualification and gross profit per project. Verify: Verify conversion of product demand into orders, recurring earnings and cash flow.</x:v>
      </x:c>
      <x:c r="D47" s="24" t="str">
        <x:v>Major-customer concentration, production delay, insourcing or dilution prevent growth accruing to each share.</x:v>
      </x:c>
      <x:c r="E47" s="2" t="str">
        <x:v>Valuation / expectations gated</x:v>
      </x:c>
    </x:row>
    <x:row r="48" ht="105" customHeight="1">
      <x:c r="A48" s="2" t="str">
        <x:v>TPEX:8299</x:v>
      </x:c>
      <x:c r="B48" s="2" t="str">
        <x:v>Phison Electronics</x:v>
      </x:c>
      <x:c r="C48" s="24" t="str">
        <x:v>Enterprise AI storage and NAND controllers. Issuer introduces Pascari AI Data Platform, enterprise SSD and aiDAPTIV flash-memory tiering. May8 results report Q1 revenue NT$40.967bn and EPS NT$68.8, citing AI storage demand and tight NAND supply. Performance/cost claims for aiDAPTIV are internal tests, not independent production benchmarks; AI-only revenue mix is not disclosed in cited release. Thesis: Large AI data and KV-cache workloads increase high-capacity SSD/controller content; proprietary enterprise products could raise margins above the legacy consumer cycle. Watch recurring enterprise gross profit, customer deployment and normalized inventories. Verify: Verify conversion of product demand into orders, recurring earnings and cash flow.</x:v>
      </x:c>
      <x:c r="D48" s="24" t="str">
        <x:v>Memory pricing gains reverse; software solutions fail independent workload economics; inventory profits are mistaken for durable AI earnings.</x:v>
      </x:c>
      <x:c r="E48" s="2" t="str">
        <x:v>Valuation / expectations gated</x:v>
      </x:c>
    </x:row>
    <x:row r="49" ht="105" customHeight="1">
      <x:c r="A49" s="2" t="str">
        <x:v>NASDAQ:ACLS</x:v>
      </x:c>
      <x:c r="B49" s="2" t="str">
        <x:v>Axcelis Technologies, Inc.</x:v>
      </x:c>
      <x:c r="C49" s="24" t="str">
        <x:v>Ion implantation / memory and power semiconductor equipment. Q2 revenue $215.2m, GAAP operating margin 9.4%, non-GAAP EPS $1.06. Q3 revenue guide ~$230m. Management cites robust memory and improving power demand plus data-center end demand in mature nodes. Release includes costs associated with announced Veeco merger agreement. Thesis: Memory capex and power-device implants recover strongly while share gains and operating leverage improve profit. Verify: Verify conversion of product demand into orders, recurring earnings and cash flow.</x:v>
      </x:c>
      <x:c r="D49" s="24" t="str">
        <x:v>SiC overcapacity or capex downturn persists; merger alters exposure/share count; AI-related mix proves too small.</x:v>
      </x:c>
      <x:c r="E49" s="2" t="str">
        <x:v>Valuation / expectations gated</x:v>
      </x:c>
    </x:row>
    <x:row r="50" ht="105" customHeight="1">
      <x:c r="A50" s="2" t="str">
        <x:v>NYSE:MOD</x:v>
      </x:c>
      <x:c r="B50" s="2" t="str">
        <x:v>Modine (proposed Modexus Solutions name)</x:v>
      </x:c>
      <x:c r="C50" s="24" t="str">
        <x:v>Data-center cooling. May 2026 LTA guarantees capacity for over $4bn cooling sales during 2027-29, with $165m upfront customer payment. Performance Technologies spin-off completed October 1. MOD ticker retained; proposed Modexus name needs shareholder approval. Thesis: Cooling scale and portfolio simplification can improve AI earnings mix. Verify: Verify conversion of product demand into orders, recurring earnings and cash flow.</x:v>
      </x:c>
      <x:c r="D50" s="24" t="str">
        <x:v>LTA volume shortfalls, customer concentration, plant ramp, metals costs and cooling architecture.</x:v>
      </x:c>
      <x:c r="E50" s="2" t="str">
        <x:v>Valuation / expectations gated</x:v>
      </x:c>
    </x:row>
    <x:row r="51" ht="105" customHeight="1">
      <x:c r="A51" s="2" t="str">
        <x:v>NYSE:NVT</x:v>
      </x:c>
      <x:c r="B51" s="2" t="str">
        <x:v>nVent Electric</x:v>
      </x:c>
      <x:c r="C51" s="24" t="str">
        <x:v>Liquid cooling / electrical connections. Q2 sales about $1.5bn, up 53% reported and 47% organic. July 2026 announced third liquid-cooling capacity expansion; new Blaine facility due 1H27. Consolidated growth is not all AI. Thesis: Power connections, protection and liquid cooling provide broad repeatable content. Verify: Verify conversion of product demand into orders, recurring earnings and cash flow.</x:v>
      </x:c>
      <x:c r="D51" s="24" t="str">
        <x:v>Competition, factory execution, customer mix and acquisition integration.</x:v>
      </x:c>
      <x:c r="E51" s="2" t="str">
        <x:v>Valuation / expectations gated</x:v>
      </x:c>
    </x:row>
    <x:row r="52" ht="105" customHeight="1">
      <x:c r="A52" s="2" t="str">
        <x:v>NASDAQ:AMKR</x:v>
      </x:c>
      <x:c r="B52" s="2" t="str">
        <x:v>Amkor Technology, Inc.</x:v>
      </x:c>
      <x:c r="C52" s="24" t="str">
        <x:v>Advanced semiconductor packaging and outsourced test. Q2 sales $1.898bn, +26% YoY; gross margin 16.8%; net income $174m/$0.70 EPS. Management cites expanded AI/HPC customer programs and packaging/test capacity. Total cash/investments and debt each $2.5bn. Thesis: Captures much larger advanced AI-packaging outsourcing share with margin uplift. Verify: Verify conversion of product demand into orders, recurring earnings and cash flow.</x:v>
      </x:c>
      <x:c r="D52" s="24" t="str">
        <x:v>Capacity capex and depreciation outrun utilization, major customers retain work elsewhere, advanced packaging fails to change earnings mix.</x:v>
      </x:c>
      <x:c r="E52" s="2" t="str">
        <x:v>Valuation / expectations gated</x:v>
      </x:c>
    </x:row>
    <x:row r="53" ht="105" customHeight="1">
      <x:c r="A53" s="2" t="str">
        <x:v>NASDAQ:CRDO</x:v>
      </x:c>
      <x:c r="B53" s="2" t="str">
        <x:v>Credo Technology Group Holding Ltd</x:v>
      </x:c>
      <x:c r="C53" s="24" t="str">
        <x:v>Active electrical cables / optical DSPs / connectivity. FY27 Q1 revenue $479.0m, up 114.7% YoY; GAAP gross margin 64.5%, GAAP net income $129.4m. Q2 guide $525-535m. Management explicitly links copper and optical solutions to scaling AI infrastructure. Thesis: AEC adoption broadens across hyperscalers while optical products create another large profit pool. Verify: Verify conversion of product demand into orders, recurring earnings and cash flow.</x:v>
      </x:c>
      <x:c r="D53" s="24" t="str">
        <x:v>Customer concentration, competitive ASICs, transition away from AECs, or growth/margin normalization breaks premium valuation.</x:v>
      </x:c>
      <x:c r="E53" s="2" t="str">
        <x:v>Valuation / expectations gated</x:v>
      </x:c>
    </x:row>
    <x:row r="54" ht="105" customHeight="1">
      <x:c r="A54" s="2" t="str">
        <x:v>NASDAQ:ALAB</x:v>
      </x:c>
      <x:c r="B54" s="2" t="str">
        <x:v>Astera Labs, Inc.</x:v>
      </x:c>
      <x:c r="C54" s="24" t="str">
        <x:v>AI fabric switches / retimers / CXL memory connectivity. Q2 revenue $392.4m, up 104% YoY; GAAP operating margin 22.7%. Q3 guide $540-560m; Scorpio 320-lane switches expected to become largest product family. Taurus expanded to 3.2T Ethernet/UALink signal conditioning. Thesis: Wins durable merchant AI fabric platform share across scale-up, signal conditioning and memory connectivity. Verify: Verify conversion of product demand into orders, recurring earnings and cash flow.</x:v>
      </x:c>
      <x:c r="D54" s="24" t="str">
        <x:v>Hyperscaler internal silicon or incumbents take sockets; protocols fragment; Scorpio ramp falls below expectations.</x:v>
      </x:c>
      <x:c r="E54" s="2" t="str">
        <x:v>Valuation / expectations gated</x:v>
      </x:c>
    </x:row>
    <x:row r="55" ht="105" customHeight="1">
      <x:c r="A55" s="2" t="str">
        <x:v>NASDAQ:NBIS</x:v>
      </x:c>
      <x:c r="B55" s="2" t="str">
        <x:v>Nebius Group</x:v>
      </x:c>
      <x:c r="C55" s="24" t="str">
        <x:v>AI cloud. Meta agreement: $12bn dedicated capacity starting early 2027, plus up to $15bn additional available capacity. Full $27bn is not dedicated take-or-pay. Microsoft agreement $17.4bn plus optional services. Thesis: AI developer platform could differentiate cloud software while anchor contracts finance scale. Verify: Verify conversion of product demand into orders, recurring earnings and cash flow.</x:v>
      </x:c>
      <x:c r="D55" s="24" t="str">
        <x:v>Power and GPU delivery, financing, customer concentration, falling rental rates and dilution.</x:v>
      </x:c>
      <x:c r="E55" s="2" t="str">
        <x:v>Valuation / expectations gated</x:v>
      </x:c>
    </x:row>
    <x:row r="56" ht="105" customHeight="1">
      <x:c r="A56" s="2" t="str">
        <x:v>NASDAQ:CRWV</x:v>
      </x:c>
      <x:c r="B56" s="2" t="str">
        <x:v>CoreWeave</x:v>
      </x:c>
      <x:c r="C56" s="24" t="str">
        <x:v>Scaled AI cloud. Q2 2026 backlog approximately $104bn: RPO plus estimated other committed amounts, conditional on service delivery. Early Q3 added over $25bn commitments. CORZ merger terminated in 2025. Thesis: Cloud leader could improve funding and software differentiation while AI demand compounds. Verify: Verify conversion of product demand into orders, recurring earnings and cash flow.</x:v>
      </x:c>
      <x:c r="D56" s="24" t="str">
        <x:v>Leverage, capex, customer collections, GPU economic life and refinancing.</x:v>
      </x:c>
      <x:c r="E56" s="2" t="str">
        <x:v>Valuation / expectations gated</x:v>
      </x:c>
    </x:row>
    <x:row r="57" ht="105" customHeight="1">
      <x:c r="A57" s="2" t="str">
        <x:v>NASDAQ:VICR</x:v>
      </x:c>
      <x:c r="B57" s="2" t="str">
        <x:v>Vicor</x:v>
      </x:c>
      <x:c r="C57" s="24" t="str">
        <x:v>GPU vertical power delivery. Q2 sales $143.35m, up 49.3% YoY; backlog $379.74m. Advanced products include royalties from a new license. Plans further ChiP fabs. Normalize tax benefits and 2025 $45m patent settlement. Thesis: High-density GPU power could scale modules and royalties with operating leverage. Verify: Verify conversion of product demand into orders, recurring earnings and cash flow.</x:v>
      </x:c>
      <x:c r="D57" s="24" t="str">
        <x:v>Architecture choices, competing VR/IVR technology, customer concentration and fab utilization.</x:v>
      </x:c>
      <x:c r="E57" s="2" t="str">
        <x:v>Valuation / expectations gated</x:v>
      </x:c>
    </x:row>
    <x:row r="58" ht="105" customHeight="1">
      <x:c r="A58" s="2" t="str">
        <x:v>NYSE:CLS</x:v>
      </x:c>
      <x:c r="B58" s="2" t="str">
        <x:v>Celestica</x:v>
      </x:c>
      <x:c r="C58" s="24" t="str">
        <x:v>AI server and networking manufacturing. Q2 revenue $4.70bn, up 62% YoY. Adjusted operating margin 8.2%; GAAP operating margin 9.8% includes different accounting adjustments. Reported growth reflects Connectivity &amp; Cloud Solutions. Thesis: Customized cloud networking and server programs continue to expand share and mix. Verify: Verify conversion of product demand into orders, recurring earnings and cash flow.</x:v>
      </x:c>
      <x:c r="D58" s="24" t="str">
        <x:v>Loss of cloud customers, lower value-add per rack and valuation compression; enormous implied 10x equity capitalization.</x:v>
      </x:c>
      <x:c r="E58" s="2" t="str">
        <x:v>Valuation / expectations gated</x:v>
      </x:c>
    </x:row>
    <x:row r="59" ht="105" customHeight="1">
      <x:c r="A59" s="2" t="str">
        <x:v>TWSE:2368</x:v>
      </x:c>
      <x:c r="B59" s="2" t="str">
        <x:v>Gold Circuit Electronics</x:v>
      </x:c>
      <x:c r="C59" s="24" t="str">
        <x:v>AI server and high-speed network PCBs. Official investor presentation reports FY2025 revenue NT$60.003bn (+54%) and operating income NT$14.043bn (+74%); board capability reaches 56 layers. Company 2025 AGM materials attribute server-board demand to AI server and data-center expansion. Later August2026 presentations are listed, but the quantitative figures here are explicitly FY2025. Thesis: High-layer, low-loss AI boards and switches command more board content and better mix. Watch Thailand capacity, yields and ongoing profit growth relative to already high valuation. Verify: Verify conversion of product demand into orders, recurring earnings and cash flow.</x:v>
      </x:c>
      <x:c r="D59" s="24" t="str">
        <x:v>Competition, input shortages or customer price pressure compress margins; unusually fast growth normalizes before expected returns arrive.</x:v>
      </x:c>
      <x:c r="E59" s="2" t="str">
        <x:v>Valuation / expectations gated</x:v>
      </x:c>
    </x:row>
    <x:row r="60" ht="105" customHeight="1">
      <x:c r="A60" s="2" t="str">
        <x:v>TWSE:3037</x:v>
      </x:c>
      <x:c r="B60" s="2" t="str">
        <x:v>Unimicron Technology Corp.</x:v>
      </x:c>
      <x:c r="C60" s="24" t="str">
        <x:v>Exposure not verified. Issuer identity and provider financials verified. No sufficiently specific current AI order, revenue or qualification evidence established in this screen. Thesis: Theme adjacency requires an issuer-specific product and earnings bridge before advancing. Verify: Verify conversion of product demand into orders, recurring earnings and cash flow.</x:v>
      </x:c>
      <x:c r="D60" s="24" t="str">
        <x:v>No material AI business is established.</x:v>
      </x:c>
      <x:c r="E60" s="2" t="str">
        <x:v>Exposure not yet proven</x:v>
      </x:c>
    </x:row>
    <x:row r="61" ht="105" customHeight="1">
      <x:c r="A61" s="2" t="str">
        <x:v>TWSE:2383</x:v>
      </x:c>
      <x:c r="B61" s="2" t="str">
        <x:v>Elite Material Co. (EMC)</x:v>
      </x:c>
      <x:c r="C61" s="24" t="str">
        <x:v>Low-loss copper-clad laminates for AI boards. Issuer identifies advanced copper-clad laminates serving AI, high-speed connectivity and AI servers; company site confirms stock ticker2383. This product evidence establishes relevance but does not disclose an AI-only sales percentage or prove an exclusive supply relationship. Thesis: Faster networks and denser boards require upgraded dielectric materials, raising laminate value per board. Watch high-end grades, new capacity and realized margins. Verify: Verify conversion of product demand into orders, recurring earnings and cash flow.</x:v>
      </x:c>
      <x:c r="D61" s="24" t="str">
        <x:v>Alternative formulations qualify, shortages unwind or downstream customers capture most economics; valuation embeds the technology migration.</x:v>
      </x:c>
      <x:c r="E61" s="2" t="str">
        <x:v>Valuation / expectations gated</x:v>
      </x:c>
    </x:row>
    <x:row r="62" ht="105" customHeight="1">
      <x:c r="A62" s="2" t="str">
        <x:v>TWSE:8046</x:v>
      </x:c>
      <x:c r="B62" s="2" t="str">
        <x:v>Nan Ya Printed Circuit Board Corporation</x:v>
      </x:c>
      <x:c r="C62" s="24" t="str">
        <x:v>ABF chip substrates and AI/server boards. Issuer2026 operational strategy emphasizes increasing cloud computing, edge and high-speed transmission mix. Earlier issuer Feb19 2025 deck identifies development/mass production of AI server accelerator cards, next-gen networking cards, server SSDs and power modules. No cited AI-specific revenue percentage. Thesis: Large AI chips increase ABF substrate area/layers; recovery in utilization and advanced-board mix can lift earnings. Watch recurring margin recovery and capex returns. Verify: Verify conversion of product demand into orders, recurring earnings and cash flow.</x:v>
      </x:c>
      <x:c r="D62" s="24" t="str">
        <x:v>ABF additions create another oversupply cycle, customer price pressure returns or non-AI demand remains weak.</x:v>
      </x:c>
      <x:c r="E62" s="2" t="str">
        <x:v>Valuation / expectations gated</x:v>
      </x:c>
    </x:row>
    <x:row r="63" ht="105" customHeight="1">
      <x:c r="A63" s="2" t="str">
        <x:v>TWSE:3017</x:v>
      </x:c>
      <x:c r="B63" s="2" t="str">
        <x:v>Asia Vital Components Co., Ltd.</x:v>
      </x:c>
      <x:c r="C63" s="24" t="str">
        <x:v>Exposure not verified. Issuer identity and provider financials verified. No sufficiently specific current AI order, revenue or qualification evidence established in this screen. Thesis: Theme adjacency requires an issuer-specific product and earnings bridge before advancing. Verify: Verify conversion of product demand into orders, recurring earnings and cash flow.</x:v>
      </x:c>
      <x:c r="D63" s="24" t="str">
        <x:v>No material AI business is established.</x:v>
      </x:c>
      <x:c r="E63" s="2" t="str">
        <x:v>Exposure not yet proven</x:v>
      </x:c>
    </x:row>
    <x:row r="64" ht="105" customHeight="1">
      <x:c r="A64" s="2" t="str">
        <x:v>TWSE:3443</x:v>
      </x:c>
      <x:c r="B64" s="2" t="str">
        <x:v>Global Unichip Corporation</x:v>
      </x:c>
      <x:c r="C64" s="24" t="str">
        <x:v>AI ASICs, HBM interface IP and optical integration. Issuer says 2nm 16Gbps HBM4E PHY/controller IP is design-ready and adopted in customer AI ASICs, with tapeout on TSMC N2P/CoWoS-L. January28 release describes partnership with Lightmatter on co-packaged optics for hyperscalers. Product availability and adoption do not quantify production revenue. Thesis: Custom ASICs need memory/interconnect IP, advanced packaging and production support; GUC participates across these stages. Watch turnkey gross profit, production volumes and optical customer qualifications. Verify: Verify conversion of product demand into orders, recurring earnings and cash flow.</x:v>
      </x:c>
      <x:c r="D64" s="24" t="str">
        <x:v>High expectations outpace production profits; large turnkey sales are low-margin pass-through; hyperscalers concentrate spend in competitors or internal teams.</x:v>
      </x:c>
      <x:c r="E64" s="2" t="str">
        <x:v>Valuation / expectations gated</x:v>
      </x:c>
    </x:row>
    <x:row r="65" ht="105" customHeight="1">
      <x:c r="A65" s="2" t="str">
        <x:v>TSE:4062</x:v>
      </x:c>
      <x:c r="B65" s="2" t="str">
        <x:v>Ibiden</x:v>
      </x:c>
      <x:c r="C65" s="24" t="str">
        <x:v>High-performance IC package substrates. Issuer approved approximately ¥500bn electronics capex FY2026-28 for high-performance IC package substrates used in AI/high-performance servers; first phase approximately ¥220bn at Gama and other facilities with mass production from FY2027. These are planned investments rather than contracted profits. Thesis: AI GPU/ASIC substrate complexity and production demand support high-end capacity growth. Watch qualification/ramp, substrate area per package, utilization and free cash flow after capex. Verify: Verify conversion of product demand into orders, recurring earnings and cash flow.</x:v>
      </x:c>
      <x:c r="D65" s="24" t="str">
        <x:v>Large capital commitments meet weaker demand or competitors catch up; customer mix and returns fail to justify investment.</x:v>
      </x:c>
      <x:c r="E65" s="2" t="str">
        <x:v>Valuation / expectations gated</x:v>
      </x:c>
    </x:row>
    <x:row r="66" ht="105" customHeight="1">
      <x:c r="A66" s="2" t="str">
        <x:v>TSE:4004</x:v>
      </x:c>
      <x:c r="B66" s="2" t="str">
        <x:v>Resonac Holdings</x:v>
      </x:c>
      <x:c r="C66" s="24" t="str">
        <x:v>Advanced packaging encapsulants and semiconductor materials. Issuer says Japan Patent Office upheld its AI 2.5D liquid-encapsulant patent; formulation controls thermal expansion and elasticity to reduce stress/cracking in larger packages. Eight challenges against its AI encapsulant patents have been rejected. Patent success supports technology positioning but does not establish monopoly or consolidated AI purity. Thesis: Rising packaging complexity raises value of protective materials and process co-development; portfolio change may improve semiconductor mix. Watch semiconductor segment margins and recurring cash generation. Verify: Verify conversion of product demand into orders, recurring earnings and cash flow.</x:v>
      </x:c>
      <x:c r="D66" s="24" t="str">
        <x:v>Diversified chemical businesses offset semiconductor profits, competing materials qualify or leverage/capex absorbs growth.</x:v>
      </x:c>
      <x:c r="E66" s="2" t="str">
        <x:v>Valuation / expectations gated</x:v>
      </x:c>
    </x:row>
    <x:row r="67" ht="105" customHeight="1">
      <x:c r="A67" s="2" t="str">
        <x:v>NASDAQ:AMSC</x:v>
      </x:c>
      <x:c r="B67" s="2" t="str">
        <x:v>American Superconductor</x:v>
      </x:c>
      <x:c r="C67" s="24" t="str">
        <x:v>Adjacent grid power quality. Q1 FY2026 sales $94.1m, up30%; over$130m orders and over$300m twelve-month backlog. Issuer says orders driven by utility-sector mining developments and traditional energy; no quantified AI orders verified. Thesis: Power quality equipment can help grid and industrial electrification and eventually hyperscaler projects. Verify: Verify conversion of product demand into orders, recurring earnings and cash flow.</x:v>
      </x:c>
      <x:c r="D67" s="24" t="str">
        <x:v>Mistaking aggregate grid and mining orders for direct AI demand; acquisition integration and profitability.</x:v>
      </x:c>
      <x:c r="E67" s="2" t="str">
        <x:v>Exposure not yet proven</x:v>
      </x:c>
    </x:row>
    <x:row r="68" ht="105" customHeight="1">
      <x:c r="A68" s="2" t="str">
        <x:v>NASDAQ:PLPC</x:v>
      </x:c>
      <x:c r="B68" s="2" t="str">
        <x:v>Preformed Line Products</x:v>
      </x:c>
      <x:c r="C68" s="24" t="str">
        <x:v>Adjacent transmission hardware / telecom. Nasdaq-listed PLPC designs products for overhead/underground energy and telecommunications networks. Q2 2026 filing available; no quantified AI-specific revenue or contract established in this review. Thesis: More transmission and fiber spending may benefit this small supplier indirectly. Verify: Verify conversion of product demand into orders, recurring earnings and cash flow.</x:v>
      </x:c>
      <x:c r="D68" s="24" t="str">
        <x:v>General grid/telecom demand does not yield AI-driven profit inflection; cyclicality and competition.</x:v>
      </x:c>
      <x:c r="E68" s="2" t="str">
        <x:v>Exposure not yet proven</x:v>
      </x:c>
    </x:row>
    <x:row r="69" ht="105" customHeight="1">
      <x:c r="A69" s="2" t="str">
        <x:v>NASDAQ:EOSE</x:v>
      </x:c>
      <x:c r="B69" s="2" t="str">
        <x:v>Eos Energy Enterprises</x:v>
      </x:c>
      <x:c r="C69" s="24" t="str">
        <x:v>Zinc long-duration storage. Q2 revenue $68.8m, 80% from Cerberus-financed project later transferred to its own FPUSA JV. Backlog $807m versus $24.6bn opportunity pipeline; gross margin negative 71%. AI-specific revenue not disclosed. Thesis: Domestic nonflammable storage could benefit grid resilience if unit costs improve dramatically. Verify: Verify conversion of product demand into orders, recurring earnings and cash flow.</x:v>
      </x:c>
      <x:c r="D69" s="24" t="str">
        <x:v>Persistent gross losses, JV-dependent demand, plant ramp, financing and dilution.</x:v>
      </x:c>
      <x:c r="E69" s="2" t="str">
        <x:v>Exposure not yet proven</x:v>
      </x:c>
    </x:row>
    <x:row r="70" ht="105" customHeight="1">
      <x:c r="A70" s="2" t="str">
        <x:v>KRX:078600</x:v>
      </x:c>
      <x:c r="B70" s="2" t="str">
        <x:v>Daejoo Electronic Materials Co., Ltd.</x:v>
      </x:c>
      <x:c r="C70" s="24" t="str">
        <x:v>Exposure not verified. Issuer identity and provider financials verified. No sufficiently specific current AI order, revenue or qualification evidence established in this screen. Thesis: Theme adjacency requires an issuer-specific product and earnings bridge before advancing. Verify: Verify conversion of product demand into orders, recurring earnings and cash flow.</x:v>
      </x:c>
      <x:c r="D70" s="24" t="str">
        <x:v>No material AI business is established.</x:v>
      </x:c>
      <x:c r="E70" s="2" t="str">
        <x:v>Reject</x:v>
      </x:c>
    </x:row>
    <x:row r="71" ht="105" customHeight="1">
      <x:c r="A71" s="2" t="str">
        <x:v>AMEX:MPTI</x:v>
      </x:c>
      <x:c r="B71" s="2" t="str">
        <x:v>M-tron Industries</x:v>
      </x:c>
      <x:c r="C71" s="24" t="str">
        <x:v>RF components; excluded. Q2 2026 revenue $15.1m, backlog $84m. Issuer attributes growth to defense, aerospace, avionics and space. No AI buildout orders verified. Thesis: A defense RF growth thesis can stand separately; product similarity alone does not establish AI data-center exposure. Verify: Verify conversion of product demand into orders, recurring earnings and cash flow.</x:v>
      </x:c>
      <x:c r="D71" s="24" t="str">
        <x:v>No verified AI end-market connection; defense thesis failure is separate.</x:v>
      </x:c>
      <x:c r="E71" s="2" t="str">
        <x:v>Reject</x:v>
      </x:c>
    </x:row>
    <x:row r="72" ht="105" customHeight="1">
      <x:c r="A72" s="2" t="str">
        <x:v>NYSE:GWH</x:v>
      </x:c>
      <x:c r="B72" s="2" t="str">
        <x:v>ESS Tech</x:v>
      </x:c>
      <x:c r="C72" s="24" t="str">
        <x:v>Iron-flow / sodium-ion storage. Only $5.6m unrestricted cash by July 31. NYSE began common-stock delisting proceedings September 24, distinct from July warrant delisting. Thesis: Storage technology is thematically relevant but lacks a verified AI commercial foundation. Verify: Verify conversion of product demand into orders, recurring earnings and cash flow.</x:v>
      </x:c>
      <x:c r="D72" s="24" t="str">
        <x:v>Liquidity crisis, common-stock delisting, dilution and commercialization.</x:v>
      </x:c>
      <x:c r="E72" s="2" t="str">
        <x:v>Reject</x:v>
      </x:c>
    </x:row>
    <x:row r="73" ht="105" customHeight="1">
      <x:c r="A73" s="2" t="str">
        <x:v>NASDAQ:LITE</x:v>
      </x:c>
      <x:c r="B73" s="2" t="str">
        <x:v>Lumentum</x:v>
      </x:c>
      <x:c r="C73" s="24" t="str">
        <x:v>AI lasers and optical switching. FY2026 Q4 revenue $1.006bn, up 109.3% YoY; GAAP operating margin 27.8%. Management reports initial external-light-source module orders and expanding 1.6T/co-packaged-optics engagements. A $7.8bn debt-extinguishment loss makes GAAP net income unrepresentative. Thesis: More optical links inside and between racks increase laser, switching and module demand. Verify: Verify conversion of product demand into orders, recurring earnings and cash flow.</x:v>
      </x:c>
      <x:c r="D73" s="24" t="str">
        <x:v>Demand normalization, competing optics, factory execution and a very large starting valuation.</x:v>
      </x:c>
      <x:c r="E73" s="2" t="str">
        <x:v>Valuation / expectations gated</x:v>
      </x:c>
    </x:row>
  </x:sheetData>
  <x:pageMargins left="0.7" right="0.7" top="0.75" bottom="0.75" header="0.3" footer="0.3"/>
  <x:tableParts count="1">
    <x:tablePart xmlns:r="http://schemas.openxmlformats.org/officeDocument/2006/relationships" r:id="Red7e4aae3acb4ee2"/>
  </x:tableParts>
</x:worksheet>
</file>

<file path=xl/worksheets/sheet6.xml><?xml version="1.0" encoding="utf-8"?>
<x:worksheet xmlns:x="http://schemas.openxmlformats.org/spreadsheetml/2006/main">
  <x:sheetViews>
    <x:sheetView showGridLines="0" workbookViewId="0">
      <x:pane xSplit="1" ySplit="23" topLeftCell="B24" activePane="bottomRight" state="frozen"/>
    </x:sheetView>
  </x:sheetViews>
  <x:sheetFormatPr defaultRowHeight="15"/>
  <x:cols>
    <x:col min="1" max="1" width="31" hidden="0" customWidth="1"/>
    <x:col min="2" max="2" width="42" hidden="0" customWidth="1"/>
    <x:col min="3" max="3" width="105" hidden="0" customWidth="1"/>
    <x:col min="4" max="4" width="105" hidden="0" customWidth="1"/>
    <x:col min="5" max="5" width="26" hidden="0" customWidth="1"/>
    <x:col min="6" max="6" width="120" hidden="0" customWidth="1"/>
  </x:cols>
  <x:sheetData>
    <x:row r="1" ht="23" customHeight="1">
      <x:c r="A1" s="2"/>
      <x:c r="B1" s="2"/>
      <x:c r="C1" s="2"/>
      <x:c r="D1" s="2"/>
      <x:c r="E1" s="2"/>
      <x:c r="F1" s="2"/>
    </x:row>
    <x:row r="2" ht="23" customHeight="1">
      <x:c r="A2" s="3" t="str">
        <x:v>Sources, metric definitions and limitations</x:v>
      </x:c>
      <x:c r="B2" s="2"/>
      <x:c r="C2" s="2"/>
      <x:c r="D2" s="2"/>
      <x:c r="E2" s="2"/>
      <x:c r="F2" s="2"/>
    </x:row>
    <x:row r="3" ht="23" customHeight="1">
      <x:c r="A3" s="4"/>
      <x:c r="B3" s="4"/>
      <x:c r="C3" s="4"/>
      <x:c r="D3" s="4"/>
      <x:c r="E3" s="4"/>
      <x:c r="F3" s="4"/>
    </x:row>
    <x:row r="4" ht="38" customHeight="1">
      <x:c r="A4" s="2" t="str">
        <x:v>Research cutoff</x:v>
      </x:c>
      <x:c r="B4" s="24" t="str">
        <x:v>October 3, 2026; share-price horizon October 2028–October 2029.</x:v>
      </x:c>
      <x:c r="C4" s="2"/>
      <x:c r="D4" s="2"/>
      <x:c r="E4" s="2"/>
      <x:c r="F4" s="2"/>
    </x:row>
    <x:row r="5" ht="38" customHeight="1">
      <x:c r="A5" s="2" t="str">
        <x:v>Metric source</x:v>
      </x:c>
      <x:c r="B5" s="24" t="str">
        <x:v>Local Fiscal.ai normalized companyStatistics. Official Fiscal.ai plugin for U.S. matched daily price and USD equity value.</x:v>
      </x:c>
      <x:c r="C5" s="2"/>
      <x:c r="D5" s="2"/>
      <x:c r="E5" s="2"/>
      <x:c r="F5" s="2"/>
    </x:row>
    <x:row r="6" ht="38" customHeight="1">
      <x:c r="A6" s="2" t="str">
        <x:v>Market-data as of</x:v>
      </x:c>
      <x:c r="B6" s="24" t="str">
        <x:v>U.S.: October 2, 2026 close. Asian values: snapshot retrieved October 3; exact exchange closing timestamp unverified.</x:v>
      </x:c>
      <x:c r="C6" s="2"/>
      <x:c r="D6" s="2"/>
      <x:c r="E6" s="2"/>
      <x:c r="F6" s="2"/>
    </x:row>
    <x:row r="7" ht="38" customHeight="1">
      <x:c r="A7" s="2" t="str">
        <x:v>Currency</x:v>
      </x:c>
      <x:c r="B7" s="24" t="str">
        <x:v>USD millions for financials and valuation. Listing prices retain their quoted currency. Asian closing prices unavailable.</x:v>
      </x:c>
      <x:c r="C7" s="2"/>
      <x:c r="D7" s="2"/>
      <x:c r="E7" s="2"/>
      <x:c r="F7" s="2"/>
    </x:row>
    <x:row r="8" ht="38" customHeight="1">
      <x:c r="A8" s="2" t="str">
        <x:v>Foreign currency conversion</x:v>
      </x:c>
      <x:c r="B8" s="24" t="str">
        <x:v>Normalized values already USD; reportingMetrics retain source currency and applied FX. JPY 0.0061506667 USD; TWD 0.0314267756 USD. Do not convert twice.</x:v>
      </x:c>
      <x:c r="C8" s="2"/>
      <x:c r="D8" s="2"/>
      <x:c r="E8" s="2"/>
      <x:c r="F8" s="2"/>
    </x:row>
    <x:row r="9" ht="38" customHeight="1">
      <x:c r="A9" s="2" t="str">
        <x:v>Revenue base</x:v>
      </x:c>
      <x:c r="B9" s="24" t="str">
        <x:v>Complete four-quarter actual totals for 11 priority issuers; 16 issuers queried; otherwise provider revenue snapshot with unverified period.</x:v>
      </x:c>
      <x:c r="C9" s="2"/>
      <x:c r="D9" s="2"/>
      <x:c r="E9" s="2"/>
      <x:c r="F9" s="2"/>
    </x:row>
    <x:row r="10" ht="38" customHeight="1">
      <x:c r="A10" s="2" t="str">
        <x:v>Historical growth</x:v>
      </x:c>
      <x:c r="B10" s="24" t="str">
        <x:v>Latest-quarter revenue YoY where validated. Past three-year revenue CAGR is provider standardized, not AI-specific growth.</x:v>
      </x:c>
      <x:c r="C10" s="2"/>
      <x:c r="D10" s="2"/>
      <x:c r="E10" s="2"/>
      <x:c r="F10" s="2"/>
    </x:row>
    <x:row r="11" ht="38" customHeight="1">
      <x:c r="A11" s="2" t="str">
        <x:v>Forward estimates</x:v>
      </x:c>
      <x:c r="B11" s="24" t="str">
        <x:v>Fiscal.ai forward two-year revenue/EPS CAGR and NTM valuation fields; contributor counts and exact pricing timestamp not disclosed. No full three-year consensus model.</x:v>
      </x:c>
      <x:c r="C11" s="2"/>
      <x:c r="D11" s="2"/>
      <x:c r="E11" s="2"/>
      <x:c r="F11" s="2"/>
    </x:row>
    <x:row r="12" ht="38" customHeight="1">
      <x:c r="A12" s="2" t="str">
        <x:v>Valuation timing</x:v>
      </x:c>
      <x:c r="B12" s="24" t="str">
        <x:v>Provider forward multiples are separate retrieval snapshots, not all recalculated at matched October 2 price. Negative P/E omitted.</x:v>
      </x:c>
      <x:c r="C12" s="2"/>
      <x:c r="D12" s="2"/>
      <x:c r="E12" s="2"/>
      <x:c r="F12" s="2"/>
    </x:row>
    <x:row r="13" ht="38" customHeight="1">
      <x:c r="A13" s="2" t="str">
        <x:v>10x hurdle</x:v>
      </x:c>
      <x:c r="B13" s="24" t="str">
        <x:v>Exit equity = start equity x 10 x (1 + total share-count growth). Earnings = equity / P/E. Revenue = earnings / net margin. Analyst assumptions, not target prices.</x:v>
      </x:c>
      <x:c r="C13" s="2"/>
      <x:c r="D13" s="2"/>
      <x:c r="E13" s="2"/>
      <x:c r="F13" s="2"/>
    </x:row>
    <x:row r="14" ht="38" customHeight="1">
      <x:c r="A14" s="2" t="str">
        <x:v>CAGR convention</x:v>
      </x:c>
      <x:c r="B14" s="24" t="str">
        <x:v>Required revenue CAGR = (required revenue / displayed revenue base)^(1 / years) - 1. Years controlled in Summary B11.</x:v>
      </x:c>
      <x:c r="C14" s="2"/>
      <x:c r="D14" s="2"/>
      <x:c r="E14" s="2"/>
      <x:c r="F14" s="2"/>
    </x:row>
    <x:row r="15" ht="38" customHeight="1">
      <x:c r="A15" s="2" t="str">
        <x:v>Dilution and capitalization</x:v>
      </x:c>
      <x:c r="B15" s="24" t="str">
        <x:v>Assumptions are total share-count growth, not annual dilution. Current cap uses provider shares; future converts/warrants and minority rights need a full model.</x:v>
      </x:c>
      <x:c r="C15" s="2"/>
      <x:c r="D15" s="2"/>
      <x:c r="E15" s="2"/>
      <x:c r="F15" s="2"/>
    </x:row>
    <x:row r="16" ht="38" customHeight="1">
      <x:c r="A16" s="2" t="str">
        <x:v>Returns</x:v>
      </x:c>
      <x:c r="B16" s="24" t="str">
        <x:v>Split-adjusted price returns, excluding dividends. Prior price at or before July 3, 2026 and October 3, 2025. No Asian return data in this screen.</x:v>
      </x:c>
      <x:c r="C16" s="2"/>
      <x:c r="D16" s="2"/>
      <x:c r="E16" s="2"/>
      <x:c r="F16" s="2"/>
    </x:row>
    <x:row r="17" ht="38" customHeight="1">
      <x:c r="A17" s="2" t="str">
        <x:v>Relevance score</x:v>
      </x:c>
      <x:c r="B17" s="24" t="str">
        <x:v>1 rejected/unsupported; 2 adjacent/unproven; 4 mixed group with attributable role; 5 direct product/infrastructure. Research labels, not investment recommendations.</x:v>
      </x:c>
      <x:c r="C17" s="2"/>
      <x:c r="D17" s="2"/>
      <x:c r="E17" s="2"/>
      <x:c r="F17" s="2"/>
    </x:row>
    <x:row r="18" ht="38" customHeight="1">
      <x:c r="A18" s="2" t="str">
        <x:v>Earnings quality</x:v>
      </x:c>
      <x:c r="B18" s="24" t="str">
        <x:v>Nittobo asset-sale gain, TSS tax/procurement mix, Lumentum debt accounting, and MOD spin-off complicate earnings comparability. Historical margins are not normalized forecasts.</x:v>
      </x:c>
      <x:c r="C18" s="2"/>
      <x:c r="D18" s="2"/>
      <x:c r="E18" s="2"/>
      <x:c r="F18" s="2"/>
    </x:row>
    <x:row r="19" ht="38" customHeight="1">
      <x:c r="A19" s="2" t="str">
        <x:v>Evidence posture</x:v>
      </x:c>
      <x:c r="B19" s="24" t="str">
        <x:v>Primary releases/products/filings, with reported actuals separated from issuer targets and pipeline. No event package fully audited for every issuer.</x:v>
      </x:c>
      <x:c r="C19" s="2"/>
      <x:c r="D19" s="2"/>
      <x:c r="E19" s="2"/>
      <x:c r="F19" s="2"/>
    </x:row>
    <x:row r="20" ht="38" customHeight="1">
      <x:c r="A20" s="2" t="str">
        <x:v>Commercial value</x:v>
      </x:c>
      <x:c r="B20" s="24" t="str">
        <x:v>Long-term lease headline amounts are nominal cumulative revenue, not annual sales, profit or equity value. Restricted cash may not fund other projects.</x:v>
      </x:c>
      <x:c r="C20" s="2"/>
      <x:c r="D20" s="2"/>
      <x:c r="E20" s="2"/>
      <x:c r="F20" s="2"/>
    </x:row>
    <x:row r="21" ht="38" customHeight="1">
      <x:c r="A21" s="2" t="str">
        <x:v>Listing issues</x:v>
      </x:c>
      <x:c r="B21" s="24" t="str">
        <x:v>KEEL replaces BITF. CORZ remains independently listed after failed merger. NYSE GWH delisting notice overrides stale provider active flag.</x:v>
      </x:c>
      <x:c r="C21" s="2"/>
      <x:c r="D21" s="2"/>
      <x:c r="E21" s="2"/>
      <x:c r="F21" s="2"/>
    </x:row>
    <x:row r="22" ht="23" customHeight="1">
      <x:c r="A22" s="2"/>
      <x:c r="B22" s="2"/>
      <x:c r="C22" s="2"/>
      <x:c r="D22" s="2"/>
      <x:c r="E22" s="2"/>
      <x:c r="F22" s="2"/>
    </x:row>
    <x:row r="23" ht="38" customHeight="1">
      <x:c r="A23" s="8" t="str">
        <x:v>Symbol</x:v>
      </x:c>
      <x:c r="B23" s="8" t="str">
        <x:v>Primary evidence date</x:v>
      </x:c>
      <x:c r="C23" s="8" t="str">
        <x:v>Primary source URL</x:v>
      </x:c>
      <x:c r="D23" s="8" t="str">
        <x:v>Additional source URL</x:v>
      </x:c>
      <x:c r="E23" s="8" t="str">
        <x:v>Metric identity</x:v>
      </x:c>
      <x:c r="F23" s="8" t="str">
        <x:v>Exposure proof</x:v>
      </x:c>
    </x:row>
    <x:row r="24" ht="76" customHeight="1">
      <x:c r="A24" s="2" t="str">
        <x:v>NASDAQ:TSSI</x:v>
      </x:c>
      <x:c r="B24" s="2" t="str">
        <x:v>2026-08-13</x:v>
      </x:c>
      <x:c r="C24" s="2" t="str">
        <x:v>https://www.sec.gov/Archives/edgar/data/1320760/000165495426007587/tssi_ex991.htm</x:v>
      </x:c>
      <x:c r="D24" s="2" t="str"/>
      <x:c r="E24" s="2" t="str">
        <x:v>NasdaqCM-TSSI</x:v>
      </x:c>
      <x:c r="F24" s="24" t="str">
        <x:v>Q2 2026 systems integration revenue $13.9m, +46% YoY; facilities management +84%; $17m investment for next-generation AI infrastructure. Total $35.1m revenue fell20% as low-margin procurement fell45%. Actual integration revenue, not an AI MOU.</x:v>
      </x:c>
    </x:row>
    <x:row r="25" ht="76" customHeight="1">
      <x:c r="A25" s="2" t="str">
        <x:v>TSE:6315</x:v>
      </x:c>
      <x:c r="B25" s="2" t="str">
        <x:v>2026-05-11</x:v>
      </x:c>
      <x:c r="C25" s="2" t="str">
        <x:v>https://www.towajapan.co.jp/en/wp-content/uploads/sites/3/2026/05/2025FY_end_presentation_note_eng.pdf</x:v>
      </x:c>
      <x:c r="D25" s="2" t="str">
        <x:v>https://www.towajapan.co.jp/en/</x:v>
      </x:c>
      <x:c r="E25" s="2" t="str">
        <x:v>TSE-6315</x:v>
      </x:c>
      <x:c r="F25" s="24" t="str">
        <x:v>FY2025 results presentation says HBM memory producers are increasing mass-production investment; TOWA expects molding underfill (MUF) production to continue and custom-ASIC packaging/panel-level packaging investment to expand. This is management positioning, not guaranteed orders.</x:v>
      </x:c>
    </x:row>
    <x:row r="26" ht="76" customHeight="1">
      <x:c r="A26" s="2" t="str">
        <x:v>TWSE:3035</x:v>
      </x:c>
      <x:c r="B26" s="2" t="str">
        <x:v>2026-02 (4Q25 results)</x:v>
      </x:c>
      <x:c r="C26" s="2" t="str">
        <x:v>https://www.faraday-tech.com/resources/PDFFile/IR/QuarterlyResultsFiles/4Q25_FaradayReport_EN.pdf</x:v>
      </x:c>
      <x:c r="D26" s="2" t="str">
        <x:v>https://www.faraday-tech.com/resources/PDFFile/IR/AnnualReport/Faraday_AnnualReport_2026_A4_eng.pdf</x:v>
      </x:c>
      <x:c r="E26" s="2" t="str">
        <x:v>TWSE-3035</x:v>
      </x:c>
      <x:c r="F26" s="24" t="str">
        <x:v>Issuer 4Q25 results say 2025 design-win order amounts doubled versus 2024; first 4nm AI project was secured in the prior quarter, followed by a 5nm networking ASIC and another North American advanced-packaging project. 2025 annual report reports revenue NT$17.993bn versus NT$11.065bn in 2024 (approximately +62.6%).</x:v>
      </x:c>
    </x:row>
    <x:row r="27" ht="76" customHeight="1">
      <x:c r="A27" s="2" t="str">
        <x:v>NYSE:BW</x:v>
      </x:c>
      <x:c r="B27" s="2" t="str">
        <x:v>2026-10-03</x:v>
      </x:c>
      <x:c r="C27" s="2" t="str">
        <x:v>https://www.sec.gov/Archives/edgar/data/1630805/000163080526000068/bw-20260630.htm</x:v>
      </x:c>
      <x:c r="D27" s="2" t="str">
        <x:v>https://ir.applieddigital.com/sec-filings/all-sec-filings/content/0001144879-26-000048/apld-20260531.htm</x:v>
      </x:c>
      <x:c r="E27" s="2" t="str">
        <x:v>NYSE-BW</x:v>
      </x:c>
      <x:c r="F27" s="24" t="str">
        <x:v>Q2 reported $100.7m Base Electron revenue and $73.9m receivables. The $2.4bn contract includes about $2bn reimbursable costs plus markup. BW now targets commercial operation in 2030. Applied Digital disclosed its original guarantee terminated May 29 after a $37m payment on behalf of Base Electron. Local permitting and full project financing remain unresolved.</x:v>
      </x:c>
    </x:row>
    <x:row r="28" ht="76" customHeight="1">
      <x:c r="A28" s="2" t="str">
        <x:v>NASDAQ:BTDR</x:v>
      </x:c>
      <x:c r="B28" s="2" t="str">
        <x:v>2026-08-04 / 2026-08-10</x:v>
      </x:c>
      <x:c r="C28" s="2" t="str">
        <x:v>https://ir.bitdeer.com/news-releases/news-release-details/bitdeer-reports-unaudited-financial-results-second-quarter-2026</x:v>
      </x:c>
      <x:c r="D28" s="2" t="str">
        <x:v>https://www.sec.gov/Archives/edgar/data/1899123/000121390026104638/ea030647301ex99-1.htm</x:v>
      </x:c>
      <x:c r="E28" s="2" t="str">
        <x:v>NasdaqCM-BTDR</x:v>
      </x:c>
      <x:c r="F28" s="24" t="str">
        <x:v>Actual $4.7bn16-year Tydal lease for121ITMW to Volta subsidiary/end customer AI lab. $1.3bn letters-of-credit credit backstop anticipated, subject conditions. Q2AI Cloud revenue$14m of$228.8m total; phases targetedQ4'26/Q1'27. Mining remains largest business.</x:v>
      </x:c>
    </x:row>
    <x:row r="29" ht="76" customHeight="1">
      <x:c r="A29" s="2" t="str">
        <x:v>NASDAQ:POET</x:v>
      </x:c>
      <x:c r="B29" s="2" t="str">
        <x:v>2026-08-13</x:v>
      </x:c>
      <x:c r="C29" s="2" t="str">
        <x:v>https://www.poet-technologies.com/news/poet-technologies-reports-second-quarter-2026-results-revenue-up-112-year-over-year-in-sixth-consecutive-quarter-of-sequential-growth</x:v>
      </x:c>
      <x:c r="D29" s="2" t="str">
        <x:v>https://www.poet-technologies.com/investors</x:v>
      </x:c>
      <x:c r="E29" s="2" t="str">
        <x:v>NasdaqCM-POET</x:v>
      </x:c>
      <x:c r="F29" s="24" t="str">
        <x:v>Q2 revenue $569,925, net loss $11.3m, cash and investments $796.3m. Disclosed initial Lumilens $50m purchase order and subsequent $2.4m customer PO; potential $500m+ purchases over five years are conditional, not recognized revenue. Remaining-2026 substantial unit shipments are for qualification. May financing added shares and warrants.</x:v>
      </x:c>
    </x:row>
    <x:row r="30" ht="76" customHeight="1">
      <x:c r="A30" s="2" t="str">
        <x:v>TSE:268A</x:v>
      </x:c>
      <x:c r="B30" s="2" t="str">
        <x:v>2026-08-07</x:v>
      </x:c>
      <x:c r="C30" s="2" t="str">
        <x:v>https://contents.xj-storage.jp/xcontents/AS08865/e322d26f/c92c/4ff3/b475/81abda163c34/20260810172001610s.pdf</x:v>
      </x:c>
      <x:c r="D30" s="2" t="str">
        <x:v>https://www.sec.gov/Archives/edgar/data/704532/000119312526341337/d125405dex991.htm</x:v>
      </x:c>
      <x:c r="E30" s="2" t="str">
        <x:v>TSE-268A</x:v>
      </x:c>
      <x:c r="F30" s="24" t="str">
        <x:v>Issuer 2Q/1H26 presentation: semiconductor process-control sales +18% YoY and orders +86% in 1H; 2Q sales +60% and orders more than 3x. Management targets approximately ¥100bn semiconductor revenue in 2030 and &gt;50% of an estimated US$1bn new-product SAM. These targets are ambitions, not consensus or backlog. Onto strategic investment closed September 2026.</x:v>
      </x:c>
    </x:row>
    <x:row r="31" ht="76" customHeight="1">
      <x:c r="A31" s="2" t="str">
        <x:v>TSE:3110</x:v>
      </x:c>
      <x:c r="B31" s="2" t="str">
        <x:v>2026-08-05</x:v>
      </x:c>
      <x:c r="C31" s="2" t="str">
        <x:v>https://finance-frontend-pc-dist.west.edge.storage-yahoo.jp/disclosure/20260805/20260805509788.pdf</x:v>
      </x:c>
      <x:c r="D31" s="2" t="str">
        <x:v>https://www.nittobo.co.jp/eng/business/electronicmaterials/pcbcloth/index.htm</x:v>
      </x:c>
      <x:c r="E31" s="2" t="str">
        <x:v>TSE-3110</x:v>
      </x:c>
      <x:c r="F31" s="24" t="str">
        <x:v>Q1 FYMar27 issuer filing: electronic materials revenue ¥14.589bn, +29.5% YoY; segment operating profit ¥7.036bn, +70.0%. Company attributes growth to AI-server low-dielectric glass, low-expansion package-substrate glass and price revisions. FYMar27 group guidance ¥141bn revenue and ¥30bn operating profit. July 1, 2026 stock split was 5-for-1; guidance EPS is split-adjusted ¥109.87.</x:v>
      </x:c>
    </x:row>
    <x:row r="32" ht="76" customHeight="1">
      <x:c r="A32" s="2" t="str">
        <x:v>TWSE:2467</x:v>
      </x:c>
      <x:c r="B32" s="2" t="str">
        <x:v>2026-06-12</x:v>
      </x:c>
      <x:c r="C32" s="2" t="str">
        <x:v>https://s3.ap-northeast-1.amazonaws.com/csun.com.tw/wp-content/uploads/2026/06/2026_CONF_EN_0612.pdf</x:v>
      </x:c>
      <x:c r="D32" s="2" t="str">
        <x:v>https://www.csun.com.tw/corporate-presentation/</x:v>
      </x:c>
      <x:c r="E32" s="2" t="str">
        <x:v>TWSE-2467</x:v>
      </x:c>
      <x:c r="F32" s="24" t="str">
        <x:v>Official June12 AI Supply Chain presentation positions advanced packaging as a bottleneck and identifies CoWoS, SoIC and panel-level packaging opportunities. Company November26 2025 announcement reports a TSMC Excellent Production Support supplier award. Historical issuer application map explicitly links ovens, lamination, bonding and UV cure to HBM and advanced packaging. No verified AI revenue percentage.</x:v>
      </x:c>
    </x:row>
    <x:row r="33" ht="76" customHeight="1">
      <x:c r="A33" s="2" t="str">
        <x:v>NASDAQ:KEEL</x:v>
      </x:c>
      <x:c r="B33" s="2" t="str">
        <x:v>2026-08-10</x:v>
      </x:c>
      <x:c r="C33" s="2" t="str">
        <x:v>https://ir.keelinfra.com/news-releases/news-release-details/keel-infrastructure-reports-second-quarter-2026-results</x:v>
      </x:c>
      <x:c r="D33" s="2" t="str">
        <x:v>https://investor.bitfarms.com/news-releases/news-release-details/keel-infrastructure-announces-closing-458-million-convertible</x:v>
      </x:c>
      <x:c r="E33" s="2" t="str">
        <x:v>NasdaqGM-KEEL</x:v>
      </x:c>
      <x:c r="F33" s="24" t="str">
        <x:v>Current Nasdaq/TSX symbol KEEL afterApril2026 exchange; BITF delisted. Q2 release: $819m liquidity, active tenant negotiations at three priority sites, uncommitted2027capacity. June $458m convertible issue. No signed AI tenant lease located as of cutoff.</x:v>
      </x:c>
    </x:row>
    <x:row r="34" ht="76" customHeight="1">
      <x:c r="A34" s="2" t="str">
        <x:v>NASDAQ:LWLG</x:v>
      </x:c>
      <x:c r="B34" s="2" t="str">
        <x:v>2026-08-14</x:v>
      </x:c>
      <x:c r="C34" s="2" t="str">
        <x:v>https://www.sec.gov/Archives/edgar/data/1325964/000107997326001097/lwlg_10q-063026.htm</x:v>
      </x:c>
      <x:c r="D34" s="2" t="str">
        <x:v>https://www.lightwavelogic.com/investors-overview</x:v>
      </x:c>
      <x:c r="E34" s="2" t="str">
        <x:v>NasdaqCM-LWLG</x:v>
      </x:c>
      <x:c r="F34" s="24" t="str">
        <x:v>Q2 10-Q reports only $32,751 licensing/royalty revenue and zero NRE recognized for the quarter. Company expects no significant high-volume commercial production revenue until 2027 at earliest; development programs do not assure adoption. Model is materials and IP licensing rather than finished optical modules.</x:v>
      </x:c>
    </x:row>
    <x:row r="35" ht="76" customHeight="1">
      <x:c r="A35" s="2" t="str">
        <x:v>NASDAQ:KLIC</x:v>
      </x:c>
      <x:c r="B35" s="2" t="str">
        <x:v>2026-09-01</x:v>
      </x:c>
      <x:c r="C35" s="2" t="str">
        <x:v>https://investor.kns.com/2026-09-01-Kulicke-Soffa-Advances-AI-Infrastructure-Through-Co-Packaged-Optics-CPO-and-Advanced-Packaging-Leadership</x:v>
      </x:c>
      <x:c r="D35" s="2" t="str">
        <x:v>https://investor.kns.com/2026-08-05-Kulicke-Soffa-Reports-Third-Quarter-2026-Results</x:v>
      </x:c>
      <x:c r="E35" s="2" t="str">
        <x:v>NasdaqGS-KLIC</x:v>
      </x:c>
      <x:c r="F35" s="24" t="str">
        <x:v>FY26 Q3 revenue $330.4m versus $148.4m prior year; non-GAAP EPS $1.20. Q4 guide $375m +/- $20m. September release identifies thermocompression bonding applications in CPO, logic and HBM; no quantified CPO-specific revenue or named customer win in that release.</x:v>
      </x:c>
    </x:row>
    <x:row r="36" ht="76" customHeight="1">
      <x:c r="A36" s="2" t="str">
        <x:v>NASDAQ:COHU</x:v>
      </x:c>
      <x:c r="B36" s="2" t="str">
        <x:v>2026-07-30</x:v>
      </x:c>
      <x:c r="C36" s="2" t="str">
        <x:v>https://www.sec.gov/Archives/edgar/data/21535/000143774926025053/ex_994647.htm</x:v>
      </x:c>
      <x:c r="D36" s="2" t="str">
        <x:v>https://ir.cohu.com/news-events/press-releases?page=1</x:v>
      </x:c>
      <x:c r="E36" s="2" t="str">
        <x:v>NasdaqGS-COHU</x:v>
      </x:c>
      <x:c r="F36" s="24" t="str">
        <x:v>Q2 sales $149.0m, up 38% YoY, gross margin 45.4%, non-GAAP profit $14.1m. Management raised annual AI-driven compute opportunity pipeline to ~$850m; that is opportunity pipeline, not orders or revenue. Official May release reports approximately $5m orders for GaN power-device testing in AI data centers.</x:v>
      </x:c>
    </x:row>
    <x:row r="37" ht="76" customHeight="1">
      <x:c r="A37" s="2" t="str">
        <x:v>NASDAQ:UCTT</x:v>
      </x:c>
      <x:c r="B37" s="2" t="str">
        <x:v>2026-08-03</x:v>
      </x:c>
      <x:c r="C37" s="2" t="str">
        <x:v>https://www.sec.gov/Archives/edgar/data/1275014/000162828026051853/q22026pressrelease.htm</x:v>
      </x:c>
      <x:c r="D37" s="2" t="str"/>
      <x:c r="E37" s="2" t="str">
        <x:v>NasdaqGS-UCTT</x:v>
      </x:c>
      <x:c r="F37" s="24" t="str">
        <x:v>Q2 revenue $644.9m, up 24.3% YoY; GAAP operating margin 4.6%. Q3 revenue guide $700-750m. Management links stronger equipment demand to AI semiconductor investment. First-half operating cash flow was negative $74.4m.</x:v>
      </x:c>
    </x:row>
    <x:row r="38" ht="76" customHeight="1">
      <x:c r="A38" s="2" t="str">
        <x:v>NASDAQ:ACMR</x:v>
      </x:c>
      <x:c r="B38" s="2" t="str">
        <x:v>2026-09-30</x:v>
      </x:c>
      <x:c r="C38" s="2" t="str">
        <x:v>https://ir.acmr.com/news-releases/news-release-details/acm-researchs-operating-subsidiary-acm-research-shanghai-9</x:v>
      </x:c>
      <x:c r="D38" s="2" t="str">
        <x:v>https://ir.acmr.com/news-releases/news-release-details/acm-research-reports-second-quarter-2026-results</x:v>
      </x:c>
      <x:c r="E38" s="2" t="str">
        <x:v>NasdaqGM-ACMR</x:v>
      </x:c>
      <x:c r="F38" s="24" t="str">
        <x:v>September 29 subsidiary backlog RMB17.1bn (~$2.5bn), up 88.2% YoY; includes tools shipped but not yet recognized plus future shipments and is not a GAAP measure. Q2 revenue $292.9m, +36%; FY26 guide $1.125-1.175bn. New cleaning technology targets GAA/DRAM/HBM; exact AI revenue is not disclosed. Q2 $89m GAAP net income includes investment gains; non-GAAP $44.5m is cleaner operating reference.</x:v>
      </x:c>
    </x:row>
    <x:row r="39" ht="76" customHeight="1">
      <x:c r="A39" s="2" t="str">
        <x:v>NASDAQ:ICHR</x:v>
      </x:c>
      <x:c r="B39" s="2" t="str">
        <x:v>2026-08-03</x:v>
      </x:c>
      <x:c r="C39" s="2" t="str">
        <x:v>https://www.sec.gov/Archives/edgar/data/1652535/000165253526000066/ex-991_26q2xearnings.htm</x:v>
      </x:c>
      <x:c r="D39" s="2" t="str">
        <x:v>https://ir.ichorsystems.com/press-releases/ichor-holdings-ltd-announces-second-quarter-2026-financial-results/e21d6cf0-69d5-46a9-b2f1-907aad96fbbc</x:v>
      </x:c>
      <x:c r="E39" s="2" t="str">
        <x:v>NasdaqGS-ICHR</x:v>
      </x:c>
      <x:c r="F39" s="24" t="str">
        <x:v>Q2 revenue $294.8m, GAAP gross margin 13.9%, non-GAAP EPS $0.34. Q3 revenue guide $315-345m. A $200m ATM raised capital; Q2 operating cash outflow $15.9m. Broad wafer-fab equipment exposure, not separately disclosed AI revenue.</x:v>
      </x:c>
    </x:row>
    <x:row r="40" ht="76" customHeight="1">
      <x:c r="A40" s="2" t="str">
        <x:v>KRX:095340</x:v>
      </x:c>
      <x:c r="B40" s="2" t="str">
        <x:v>2026-09-28</x:v>
      </x:c>
      <x:c r="C40" s="2" t="str">
        <x:v>https://file.irgo.co.kr/data/BOARD/ATTACH_PDF/3b683ba5-b342-4f08-8aa0-10bf411b4f64.pdf</x:v>
      </x:c>
      <x:c r="D40" s="2" t="str">
        <x:v>https://isc21.irpage.co.kr/</x:v>
      </x:c>
      <x:c r="E40" s="2" t="str">
        <x:v>KOSDAQ-A095340</x:v>
      </x:c>
      <x:c r="F40" s="24" t="str">
        <x:v>Official IR Book2026 reports 1H26 revenue KRW141.2bn, operating profit44.9bn and data-center sales109.2bn (~77% of total). Management targets KRW300bn2026 revenue with KRW240bnAI revenue (80%); this is a forward company target, not reported actual. Product roadmap spans AI, HBM, chiplets and CPO.</x:v>
      </x:c>
    </x:row>
    <x:row r="41" ht="76" customHeight="1">
      <x:c r="A41" s="2" t="str">
        <x:v>KRX:403870</x:v>
      </x:c>
      <x:c r="B41" s="2" t="str">
        <x:v>Undated official technology/product pages; checked 2026-10-03</x:v>
      </x:c>
      <x:c r="C41" s="2" t="str">
        <x:v>https://thehpsp.com/sub/sub02.php?page=1</x:v>
      </x:c>
      <x:c r="D41" s="2" t="str">
        <x:v>https://thehpsp.com/sub/sub01.php?page=5</x:v>
      </x:c>
      <x:c r="E41" s="2" t="str">
        <x:v>KOSDAQ-A403870</x:v>
      </x:c>
      <x:c r="F41" s="24" t="str">
        <x:v>Issuer identifies itself as a supplier of high-pressure hydrogen annealing equipment and provides solutions for advanced transistors, memory and packaging. The cited official pages do not quantify AI sales, verify a current permanent monopoly or document today's order growth.</x:v>
      </x:c>
    </x:row>
    <x:row r="42" ht="76" customHeight="1">
      <x:c r="A42" s="2" t="str">
        <x:v>KRX:039030</x:v>
      </x:c>
      <x:c r="B42" s="2" t="str">
        <x:v>2026-10-03</x:v>
      </x:c>
      <x:c r="C42" s="2" t="str">
        <x:v>No primary exposure source established</x:v>
      </x:c>
      <x:c r="D42" s="2" t="str"/>
      <x:c r="E42" s="2" t="str">
        <x:v>KOSDAQ-A039030</x:v>
      </x:c>
      <x:c r="F42" s="24" t="str">
        <x:v>Issuer identity and provider financials verified. No sufficiently specific current AI order, revenue or qualification evidence established in this screen.</x:v>
      </x:c>
    </x:row>
    <x:row r="43" ht="76" customHeight="1">
      <x:c r="A43" s="2" t="str">
        <x:v>TSE:5384</x:v>
      </x:c>
      <x:c r="B43" s="2" t="str">
        <x:v>2025-11 (FYMar26 1H presentation; operational plans into 2027)</x:v>
      </x:c>
      <x:c r="C43" s="2" t="str">
        <x:v>https://www.ircms.jp/irexport/fujimiinc/file/a81627212421406.pdf</x:v>
      </x:c>
      <x:c r="D43" s="2" t="str">
        <x:v>https://www.fujimiinc.co.jp/ir/</x:v>
      </x:c>
      <x:c r="E43" s="2" t="str">
        <x:v>TSE-5384</x:v>
      </x:c>
      <x:c r="F43" s="24" t="str">
        <x:v>Issuer FYMar26 1H presentation reports CMP revenue ¥16.732bn, +11.3% YoY, with record sales in advanced logic and memory for AI. Capacity plans include Taiwan lines in 2026 and full production at the new Japanese plant in 2027. CMP/product revenue is not identical to AI-only revenue.</x:v>
      </x:c>
    </x:row>
    <x:row r="44" ht="76" customHeight="1">
      <x:c r="A44" s="2" t="str">
        <x:v>TPEX:3324</x:v>
      </x:c>
      <x:c r="B44" s="2" t="str">
        <x:v>2026-05-29 (2026 exhibit listing); detailed product evidence 2025-05-19</x:v>
      </x:c>
      <x:c r="C44" s="2" t="str">
        <x:v>https://www.auras.com.tw/liquid-cooling-system</x:v>
      </x:c>
      <x:c r="D44" s="2" t="str">
        <x:v>https://www.auras.com.tw/News/NewsContent/14-8</x:v>
      </x:c>
      <x:c r="E44" s="2" t="str">
        <x:v>TPEX-3324</x:v>
      </x:c>
      <x:c r="F44" s="24" t="str">
        <x:v>Issuer lists a Computex2026 thermal-solutions launch. Detailed Computex2025 release says Auras offers cold plates, in-rack and in-row CDU/RPU, manifolds, pumps and quick disconnects for DGX/MGX/HGX and ASIC systems. Its full-rack cooling transition is also described in 2024 sustainability report. Product scope does not establish a guaranteed market share.</x:v>
      </x:c>
    </x:row>
    <x:row r="45" ht="76" customHeight="1">
      <x:c r="A45" s="2" t="str">
        <x:v>TSE:6787</x:v>
      </x:c>
      <x:c r="B45" s="2" t="str">
        <x:v>2026-05-21</x:v>
      </x:c>
      <x:c r="C45" s="2" t="str">
        <x:v>https://www.meiko-elec.com/english/ir/library/qa/2025h2qa.html</x:v>
      </x:c>
      <x:c r="D45" s="2" t="str">
        <x:v>https://www.meiko-elec.com/english/pdf/ir/presentation/FY2025/H2.pdf</x:v>
      </x:c>
      <x:c r="E45" s="2" t="str">
        <x:v>TSE-6787</x:v>
      </x:c>
      <x:c r="F45" s="24" t="str">
        <x:v>Issuer FY2025 results and Q&amp;A identify high multilayer HDI PCBs for AI servers; management cites large HDI production capacity as the competitive advantage. Vietnam expansion maps identify high-layer AI server board production and packaging facilities. No verified AI revenue percentage.</x:v>
      </x:c>
    </x:row>
    <x:row r="46" ht="76" customHeight="1">
      <x:c r="A46" s="2" t="str">
        <x:v>NASDAQ:APLD</x:v>
      </x:c>
      <x:c r="B46" s="2" t="str">
        <x:v>2026-04-24</x:v>
      </x:c>
      <x:c r="C46" s="2" t="str">
        <x:v>https://ir.applieddigital.com/sec-filings/all-sec-filings/content/0001144879-26-000036/apld_invxinvestorpresent.htm</x:v>
      </x:c>
      <x:c r="D46" s="2" t="str">
        <x:v>https://ir.applieddigital.com/sec-filings/all-sec-filings/content/0001144879-26-000002/apldq226earningsrelease.htm</x:v>
      </x:c>
      <x:c r="E46" s="2" t="str">
        <x:v>NasdaqGS-APLD</x:v>
      </x:c>
      <x:c r="F46" s="24" t="str">
        <x:v>900 MW contracted across seven leases and three customers in April 2026; $23bn anticipated rental revenue over contract terms. FYQ2 recognized $12m partial-quarter lease revenue and $73m fit-out reimbursement.</x:v>
      </x:c>
    </x:row>
    <x:row r="47" ht="76" customHeight="1">
      <x:c r="A47" s="2" t="str">
        <x:v>NASDAQ:CORZ</x:v>
      </x:c>
      <x:c r="B47" s="2" t="str">
        <x:v>2026-07-28</x:v>
      </x:c>
      <x:c r="C47" s="2" t="str">
        <x:v>https://investors.corescientific.com/news-events/press-releases/detail/139/core-scientific-announces-second-quarter-2026-results</x:v>
      </x:c>
      <x:c r="D47" s="2" t="str">
        <x:v>https://www.sec.gov/Archives/edgar/data/1839341/000114036125039808/ef20057995_ex99-1.htm</x:v>
      </x:c>
      <x:c r="E47" s="2" t="str">
        <x:v>NasdaqGS-CORZ</x:v>
      </x:c>
      <x:c r="F47" s="24" t="str">
        <x:v>Standalone Nasdaq CORZ after October 2025 merger termination. Q2 colocation revenue $136.7m versus $10.6m prior year; 437 MW billing by mid-July. AMD anchored approximately 530 MW; total leased approximately 1.1 GW.</x:v>
      </x:c>
    </x:row>
    <x:row r="48" ht="76" customHeight="1">
      <x:c r="A48" s="2" t="str">
        <x:v>NASDAQ:MRAM</x:v>
      </x:c>
      <x:c r="B48" s="2" t="str">
        <x:v>2026-09-29</x:v>
      </x:c>
      <x:c r="C48" s="2" t="str">
        <x:v>https://investor.everspin.com/news-releases/news-release-details/everspin-demonstrates-worlds-first-cxl-connected-mram-snia</x:v>
      </x:c>
      <x:c r="D48" s="2" t="str">
        <x:v>https://everspin.gcs-web.com/news-releases/news-release-details/everspin-reports-unaudited-second-quarter-2026-financial-results</x:v>
      </x:c>
      <x:c r="E48" s="2" t="str">
        <x:v>NasdaqGM-MRAM</x:v>
      </x:c>
      <x:c r="F48" s="24" t="str">
        <x:v>Q2 revenue $18.7m, product sales $15.3m, cash $43.9m; growth currently led by industrial/energy/defense. September CXL-MRAM demo is ready for customer workload testing; issuer claims writes up to 100x faster than NAND storage. Demo and speed claim are not production AI orders or end-to-end benchmark superiority.</x:v>
      </x:c>
    </x:row>
    <x:row r="49" ht="76" customHeight="1">
      <x:c r="A49" s="2" t="str">
        <x:v>NASDAQ:CEVA</x:v>
      </x:c>
      <x:c r="B49" s="2" t="str">
        <x:v>2026-08-10</x:v>
      </x:c>
      <x:c r="C49" s="2" t="str">
        <x:v>https://www.sec.gov/Archives/edgar/data/1173489/000143774926026774/ceva20260630_10q.htm</x:v>
      </x:c>
      <x:c r="D49" s="2" t="str">
        <x:v>https://www.ceva-ip.com/press/ceva-inc-announces-second-quarter-2026-financial-results/</x:v>
      </x:c>
      <x:c r="E49" s="2" t="str">
        <x:v>NasdaqGS-CEVA</x:v>
      </x:c>
      <x:c r="F49" s="24" t="str">
        <x:v>Q2 revenue $29.0m, +13%; licensing $18.2m, +21%; royalties $10.8m, +1% YoY. Ten license agreements include unnamed leading global AI/computing platform company. 10-Q describes automotive AI and surveillance SoC royalty ramps; a licensing deal is not proof of large production royalties.</x:v>
      </x:c>
    </x:row>
    <x:row r="50" ht="76" customHeight="1">
      <x:c r="A50" s="2" t="str">
        <x:v>NASDAQ:AMBA</x:v>
      </x:c>
      <x:c r="B50" s="2" t="str">
        <x:v>2026-09-03</x:v>
      </x:c>
      <x:c r="C50" s="2" t="str">
        <x:v>https://investor.ambarella.com/news-releases/news-release-details/ambarella-inc-announces-second-quarter-fiscal-year-2027</x:v>
      </x:c>
      <x:c r="D50" s="2" t="str">
        <x:v>https://www.ambarella.com/news/ambarella-inc-announces-second-quarter-fiscal-year-2027-financial-results/</x:v>
      </x:c>
      <x:c r="E50" s="2" t="str">
        <x:v>NasdaqGS-AMBA</x:v>
      </x:c>
      <x:c r="F50" s="24" t="str">
        <x:v>FY27 Q2 revenue $108.1m, up 13.2% YoY; GAAP gross margin 57.7%; GAAP loss $6.7m and non-GAAP profit $8.2m. Issuer is an edge-AI semiconductor company; this is endpoint inference rather than hyperscale construction.</x:v>
      </x:c>
    </x:row>
    <x:row r="51" ht="76" customHeight="1">
      <x:c r="A51" s="2" t="str">
        <x:v>NASDAQ:WULF</x:v>
      </x:c>
      <x:c r="B51" s="2" t="str">
        <x:v>2026-08-05</x:v>
      </x:c>
      <x:c r="C51" s="2" t="str">
        <x:v>https://investors.terawulf.com/news-events/press-releases/detail/144/terawulf-reports-second-quarter-2026-results</x:v>
      </x:c>
      <x:c r="D51" s="2" t="str">
        <x:v>https://investors.terawulf.com/news-events/press-releases/detail/142/terawulf-announces-anthropic-lease-at-justified-data-campus-and-sale-of-majority-interest-in-abernathy-joint-venture-to-fluidstack</x:v>
      </x:c>
      <x:c r="E51" s="2" t="str">
        <x:v>NasdaqCM-WULF</x:v>
      </x:c>
      <x:c r="F51" s="24" t="str">
        <x:v>Q2 HPC lease revenue $31.9m, 71% of total. By July 102 IT MW billing; 336 MW under construction. Anthropic 401 MW, 20-year lease worth about $19bn base term, first delivery 2H27 and full delivery early 2028.</x:v>
      </x:c>
    </x:row>
    <x:row r="52" ht="76" customHeight="1">
      <x:c r="A52" s="2" t="str">
        <x:v>NASDAQ:CIFR</x:v>
      </x:c>
      <x:c r="B52" s="2" t="str">
        <x:v>2026-08-04</x:v>
      </x:c>
      <x:c r="C52" s="2" t="str">
        <x:v>https://investors.cipherdigital.com/news-releases/news-release-details/cipher-digital-provides-second-quarter-2026-business-update</x:v>
      </x:c>
      <x:c r="D52" s="2" t="str">
        <x:v>https://investors.cipherdigital.com/static-files/5ac7d692-7e1d-413c-b929-e08ee809828b</x:v>
      </x:c>
      <x:c r="E52" s="2" t="str">
        <x:v>NasdaqGS-CIFR</x:v>
      </x:c>
      <x:c r="F52" s="24" t="str">
        <x:v>August 2026 first Black Pearl capacity delivered early and rent commenced. Stingray project fully funded; Barber Lake beneficial use begun. June long-term borrowings $5.45bn; restricted cash cannot all offset freely available net debt.</x:v>
      </x:c>
    </x:row>
    <x:row r="53" ht="76" customHeight="1">
      <x:c r="A53" s="2" t="str">
        <x:v>NASDAQ:RIOT</x:v>
      </x:c>
      <x:c r="B53" s="2" t="str">
        <x:v>2026-08-10</x:v>
      </x:c>
      <x:c r="C53" s="2" t="str">
        <x:v>https://www.riotplatforms.com/riot-platforms-reports-second-quarter-2026-financial-results-and-strategic-highlights/</x:v>
      </x:c>
      <x:c r="D53" s="2" t="str">
        <x:v>https://www.sec.gov/Archives/edgar/data/1167419/000110465926093406/riot-20260810xex99d2.htm</x:v>
      </x:c>
      <x:c r="E53" s="2" t="str">
        <x:v>NasdaqCM-RIOT</x:v>
      </x:c>
      <x:c r="F53" s="24" t="str">
        <x:v>Q2 data-center revenue $23.2m: $4.9m rent and $18.3m fit-out; 25 MW delivered to AMD. New AI lab 191 IT MW lease, 20 years, $9.1bn base term. First 96 MW due December 2027; full June 2028.</x:v>
      </x:c>
    </x:row>
    <x:row r="54" ht="76" customHeight="1">
      <x:c r="A54" s="2" t="str">
        <x:v>NASDAQ:HUT</x:v>
      </x:c>
      <x:c r="B54" s="2" t="str">
        <x:v>2026-07-20 / 2026-08-04</x:v>
      </x:c>
      <x:c r="C54" s="2" t="str">
        <x:v>https://www.hut8.com/news-insights/press-releases/hut-8-reports-second-quarter-2026-results</x:v>
      </x:c>
      <x:c r="D54" s="2" t="str">
        <x:v>https://www.hut8.com/news-insights/press-releases/hut-8-reports-first-quarter-2026-results</x:v>
      </x:c>
      <x:c r="E54" s="2" t="str">
        <x:v>NasdaqGS-HUT</x:v>
      </x:c>
      <x:c r="F54" s="24" t="str">
        <x:v>River Bend 245 IT MW lease worth $7bn over 15 years with Google backstop. Beacon Point two 352 MW leases total $19.6bn base term. River Bend notes $3.25bn, 16.5 years, roughly 95% loan-to-cost, nonrecourse.</x:v>
      </x:c>
    </x:row>
    <x:row r="55" ht="76" customHeight="1">
      <x:c r="A55" s="2" t="str">
        <x:v>NASDAQ:IREN</x:v>
      </x:c>
      <x:c r="B55" s="2" t="str">
        <x:v>2026-07-20 / FY2026</x:v>
      </x:c>
      <x:c r="C55" s="2" t="str">
        <x:v>https://iren.gcs-web.com/news-releases/news-release-details/iren-signs-28bn-new-customer-contracts-leading-ai-developers</x:v>
      </x:c>
      <x:c r="D55" s="2" t="str">
        <x:v>https://www.sec.gov/Archives/edgar/data/1878848/000187884826000052/iren-20260630.htm</x:v>
      </x:c>
      <x:c r="E55" s="2" t="str">
        <x:v>NasdaqGS-IREN</x:v>
      </x:c>
      <x:c r="F55" s="24" t="str">
        <x:v>July 2026: $2.8bn new contracts; year-end ARR target above $4bn, about 85% contracted. Microsoft $9.7bn and NVIDIA $3.4bn agreements. ARR is capacity annualization, not GAAP revenue.</x:v>
      </x:c>
    </x:row>
    <x:row r="56" ht="76" customHeight="1">
      <x:c r="A56" s="2" t="str">
        <x:v>NASDAQ:NVTS</x:v>
      </x:c>
      <x:c r="B56" s="2" t="str">
        <x:v>2026-07-27</x:v>
      </x:c>
      <x:c r="C56" s="2" t="str">
        <x:v>https://www.sec.gov/Archives/edgar/data/1821769/000162828026049795/exhibit991-navitassemicond.htm</x:v>
      </x:c>
      <x:c r="D56" s="2" t="str">
        <x:v>https://ir.navitassemi.com/node/10941/pdf</x:v>
      </x:c>
      <x:c r="E56" s="2" t="str">
        <x:v>NasdaqGM-NVTS</x:v>
      </x:c>
      <x:c r="F56" s="24" t="str">
        <x:v>Q2 sales$10.5m vs$14.5m prior year; production samples for800V programs, NVIDIA MGX ecosystem collaboration. Management expects selected hyperscaler/XPU ramps2027; AI Infrastructure including grid expected overone-third sales by yearend. $557.4m cash. Issuer explicitly says design wins/pipeline are not orders or backlog.</x:v>
      </x:c>
    </x:row>
    <x:row r="57" ht="76" customHeight="1">
      <x:c r="A57" s="2" t="str">
        <x:v>NASDAQ:AEHR</x:v>
      </x:c>
      <x:c r="B57" s="2" t="str">
        <x:v>2026-07-14</x:v>
      </x:c>
      <x:c r="C57" s="2" t="str">
        <x:v>https://www.sec.gov/Archives/edgar/data/1040470/000165495426006655/aehr_ex991.htm</x:v>
      </x:c>
      <x:c r="D57" s="2" t="str">
        <x:v>https://www.aehr.com/press-releases/</x:v>
      </x:c>
      <x:c r="E57" s="2" t="str">
        <x:v>NasdaqCM-AEHR</x:v>
      </x:c>
      <x:c r="F57" s="24" t="str">
        <x:v>FY26 revenue $50.0m; Q4 bookings $60.7m and effective backlog $100.6m. FY27 management guide $130-150m revenue and non-GAAP net income 18-22% of revenue. Existing AI customers ramp production and silicon-photonics follow-on orders are disclosed; additional top-tier AI benchmark remains pilot-validation interest, not confirmed win.</x:v>
      </x:c>
    </x:row>
    <x:row r="58" ht="76" customHeight="1">
      <x:c r="A58" s="2" t="str">
        <x:v>NASDAQ:AXTI</x:v>
      </x:c>
      <x:c r="B58" s="2" t="str">
        <x:v>2026-07-30</x:v>
      </x:c>
      <x:c r="C58" s="2" t="str">
        <x:v>https://investors.axt.com/Investors/news/news-details/2026/AXT-Inc--Announces-Second-Quarter-2026-Financial-Results/default.aspx</x:v>
      </x:c>
      <x:c r="D58" s="2" t="str">
        <x:v>https://investors.axt.com/Investors/news/news-details/2026/AXT-Inc--Announces-Long-Term-Supplier-Agreement-with-Lumentum/default.aspx</x:v>
      </x:c>
      <x:c r="E58" s="2" t="str">
        <x:v>NasdaqGS-AXTI</x:v>
      </x:c>
      <x:c r="F58" s="24" t="str">
        <x:v>Q2 revenue $47.589m and GAAP net income $11.128m; record InP revenue tied by management to data-center optical connectivity. Lumentum supply/capacity agreement runs through 2031, with $43.5m initial deposit and second $43.5m deposit subject to 2028 terms. Deposits credit future shipments. Q2 diluted share count 63.474m versus 43.710m a year earlier.</x:v>
      </x:c>
    </x:row>
    <x:row r="59" ht="76" customHeight="1">
      <x:c r="A59" s="2" t="str">
        <x:v>NASDAQ:AAOI</x:v>
      </x:c>
      <x:c r="B59" s="2" t="str">
        <x:v>2026-08-06</x:v>
      </x:c>
      <x:c r="C59" s="2" t="str">
        <x:v>https://appliedoptoelectronics.gcs-web.com/news-releases/news-release-details/applied-optoelectronics-reports-second-quarter-2026-results</x:v>
      </x:c>
      <x:c r="D59" s="2" t="str">
        <x:v>https://appliedoptoelectronics.gcs-web.com/financial-information/quarterly-results</x:v>
      </x:c>
      <x:c r="E59" s="2" t="str">
        <x:v>NasdaqGM-AAOI</x:v>
      </x:c>
      <x:c r="F59" s="24" t="str">
        <x:v>Q2 revenue $191.9m versus $103.0m prior year; 800G volumes more than doubled sequentially. Q3 guide $255-290m. Management targets capacity ~650,000 800G/1.6T units monthly by year-end versus approaching 200,000 currently and expects demand above capacity through mid-2027. GAAP loss $22.8m; non-GAAP profit $5.5m.</x:v>
      </x:c>
    </x:row>
    <x:row r="60" ht="76" customHeight="1">
      <x:c r="A60" s="2" t="str">
        <x:v>NASDAQ:POWL</x:v>
      </x:c>
      <x:c r="B60" s="2" t="str">
        <x:v>2026-08-04</x:v>
      </x:c>
      <x:c r="C60" s="2" t="str">
        <x:v>https://powellindustriesinc.gcs-web.com/news-releases/news-release-details/powell-industries-announces-third-quarter-fiscal-2026-results</x:v>
      </x:c>
      <x:c r="D60" s="2" t="str"/>
      <x:c r="E60" s="2" t="str">
        <x:v>NasdaqGS-POWL</x:v>
      </x:c>
      <x:c r="F60" s="24" t="str">
        <x:v>Fiscal Q3 2026 awarded over $400m data-center order for behind-the-meter generation; $934m bookings and $2.4bn backlog.</x:v>
      </x:c>
    </x:row>
    <x:row r="61" ht="76" customHeight="1">
      <x:c r="A61" s="2" t="str">
        <x:v>NASDAQ:SANM</x:v>
      </x:c>
      <x:c r="B61" s="2" t="str">
        <x:v>2026-07-27</x:v>
      </x:c>
      <x:c r="C61" s="2" t="str">
        <x:v>https://ir.sanmina.com/financials/quarterly-results/default.aspx</x:v>
      </x:c>
      <x:c r="D61" s="2" t="str"/>
      <x:c r="E61" s="2" t="str">
        <x:v>NasdaqGS-SANM</x:v>
      </x:c>
      <x:c r="F61" s="24" t="str">
        <x:v>FY2026 Q3 revenue $3.46bn, GAAP operating margin 6.4%, adjusted operating margin 8.0%. Company cites orders at both legacy Sanmina and acquired ZT Systems. Fiscal-year revenue guide $14.0-14.3bn.</x:v>
      </x:c>
    </x:row>
    <x:row r="62" ht="76" customHeight="1">
      <x:c r="A62" s="2" t="str">
        <x:v>NYSE:FN</x:v>
      </x:c>
      <x:c r="B62" s="2" t="str">
        <x:v>2026-08-18</x:v>
      </x:c>
      <x:c r="C62" s="2" t="str">
        <x:v>https://investor.fabrinet.com/static-files/344a06e0-b1f1-4abe-a8f2-3ca44a0ee8e7</x:v>
      </x:c>
      <x:c r="D62" s="2" t="str"/>
      <x:c r="E62" s="2" t="str">
        <x:v>NYSE-FN</x:v>
      </x:c>
      <x:c r="F62" s="24" t="str">
        <x:v>FY2026 filed data-center revenue $2.225bn, 47.9% of total, versus $1.580bn a year earlier. Data-center category includes broader products, not a pure AI revenue measure.</x:v>
      </x:c>
    </x:row>
    <x:row r="63" ht="76" customHeight="1">
      <x:c r="A63" s="2" t="str">
        <x:v>NASDAQ:TTMI</x:v>
      </x:c>
      <x:c r="B63" s="2" t="str">
        <x:v>2026-08-06</x:v>
      </x:c>
      <x:c r="C63" s="2" t="str">
        <x:v>https://investors.ttm.com/sec-filings/all-sec-filings/content/0001193125-26-337923/d142017dex992.htm</x:v>
      </x:c>
      <x:c r="D63" s="2" t="str"/>
      <x:c r="E63" s="2" t="str">
        <x:v>NasdaqGS-TTMI</x:v>
      </x:c>
      <x:c r="F63" s="24" t="str">
        <x:v>Q2 data-center and networking sales were 40% of revenue and grew 91% YoY. Management expected this combined end market to reach 49% of Q3 sales. These figures include networking outside AI.</x:v>
      </x:c>
    </x:row>
    <x:row r="64" ht="76" customHeight="1">
      <x:c r="A64" s="2" t="str">
        <x:v>KRX:042700</x:v>
      </x:c>
      <x:c r="B64" s="2" t="str">
        <x:v>2026 SEMICON West issuer exhibitor profile; checked 2026-10-03</x:v>
      </x:c>
      <x:c r="C64" s="2" t="str">
        <x:v>https://expo.semi.org/west2026/Public/eBooth.aspx?BoothID=683420&amp;FromPage=Exhibitors.aspx&amp;IndexInList=318&amp;ListByBooth=true&amp;Nav=False&amp;ParentBoothID=</x:v>
      </x:c>
      <x:c r="D64" s="2" t="str">
        <x:v>https://www.hanmisemi.com/</x:v>
      </x:c>
      <x:c r="E64" s="2" t="str">
        <x:v>KOSE-A042700</x:v>
      </x:c>
      <x:c r="F64" s="24" t="str">
        <x:v>Company's SEMICON West2026 exhibitor profile lists HBM TC BONDER4.5 GRIFFIN/4.0 TIGER, 2.5D TC bonders, flip-chip bonders and HBM6-side inspection. It claims global No.1 HBM TC-bonder share; treat leadership as a vendor claim and do not infer a precise share percentage.</x:v>
      </x:c>
    </x:row>
    <x:row r="65" ht="76" customHeight="1">
      <x:c r="A65" s="2" t="str">
        <x:v>KRX:058470</x:v>
      </x:c>
      <x:c r="B65" s="2" t="str">
        <x:v>FY2025 sales mix in current KRX issuer company profile; checked 2026-10-03</x:v>
      </x:c>
      <x:c r="C65" s="2" t="str">
        <x:v>https://kind.krx.co.kr/corpdetail/totalinfo.do?isurCd=05847&amp;kisComCd=438154&amp;method=searchTotalInfo&amp;repIsuCd=KR7058470006</x:v>
      </x:c>
      <x:c r="D65" s="2" t="str">
        <x:v>https://kind.krx.co.kr/external/dst/irReference/17299/LEENO-IR-2025.2QKOR.pdf</x:v>
      </x:c>
      <x:c r="E65" s="2" t="str">
        <x:v>KOSDAQ-A058470</x:v>
      </x:c>
      <x:c r="F65" s="24" t="str">
        <x:v>KRX issuer profile identifies LEENO's KOSDAQ listing and reports FY2025 test sockets65.48% of sales and pins23.38%. These are semiconductor-product shares, not AI-specific shares. Official2025 Q2 IR material describes the custom consumable test-component business.</x:v>
      </x:c>
    </x:row>
    <x:row r="66" ht="76" customHeight="1">
      <x:c r="A66" s="2" t="str">
        <x:v>TWSE:3661</x:v>
      </x:c>
      <x:c r="B66" s="2" t="str">
        <x:v>2026-03-12</x:v>
      </x:c>
      <x:c r="C66" s="2" t="str">
        <x:v>https://www.alchip.com/en/Newsroom/Alchip_Reports_ASIC-Leading_2nm_Developments</x:v>
      </x:c>
      <x:c r="D66" s="2" t="str">
        <x:v>https://www.alchip.com/jp/Newsroom/Alchip_Successfully_Completes_US510MM_GDS_Offering</x:v>
      </x:c>
      <x:c r="E66" s="2" t="str">
        <x:v>TWSE-3661</x:v>
      </x:c>
      <x:c r="F66" s="24" t="str">
        <x:v>Issuer reports multiple 2nm designs in tapeout, a full-reticle customer design, first-pass success on 2nm test chips and 3D SoIC readiness. The platform supports 2nm compute dies with 3nm/5nm IO chiplets and CoWoS/SoIC. June26 issuer announcement says a GDS offering raises US$510m and issues 4m new shares.</x:v>
      </x:c>
    </x:row>
    <x:row r="67" ht="76" customHeight="1">
      <x:c r="A67" s="2" t="str">
        <x:v>TPEX:8299</x:v>
      </x:c>
      <x:c r="B67" s="2" t="str">
        <x:v>2026-06-02</x:v>
      </x:c>
      <x:c r="C67" s="2" t="str">
        <x:v>https://www.phison.com/phison-unlocks-a-full-scale-ai-deployment-across-industries-building-an-ecosystem-with-pascari-aidaptiv/</x:v>
      </x:c>
      <x:c r="D67" s="2" t="str">
        <x:v>https://www.phison.com/images/IR/20260508_PHISON%20%288299%29_1Q26%20Consolidated%20Financial%20Report%20and%20Apr%20Revenue%20Announcement_Eng_Official.pdf</x:v>
      </x:c>
      <x:c r="E67" s="2" t="str">
        <x:v>TPEX-8299</x:v>
      </x:c>
      <x:c r="F67" s="24" t="str">
        <x:v>Issuer introduces Pascari AI Data Platform, enterprise SSD and aiDAPTIV flash-memory tiering. May8 results report Q1 revenue NT$40.967bn and EPS NT$68.8, citing AI storage demand and tight NAND supply. Performance/cost claims for aiDAPTIV are internal tests, not independent production benchmarks; AI-only revenue mix is not disclosed in cited release.</x:v>
      </x:c>
    </x:row>
    <x:row r="68" ht="76" customHeight="1">
      <x:c r="A68" s="2" t="str">
        <x:v>NASDAQ:ACLS</x:v>
      </x:c>
      <x:c r="B68" s="2" t="str">
        <x:v>2026-08-06</x:v>
      </x:c>
      <x:c r="C68" s="2" t="str">
        <x:v>https://investor.axcelis.com/news-releases/news-release-details/axcelis-announces-financial-results-second-quarter-2026/</x:v>
      </x:c>
      <x:c r="D68" s="2" t="str">
        <x:v>https://axcelis.gcs-web.com/news-releases/news-release-details/axcelis-announces-financial-results-second-quarter-2026</x:v>
      </x:c>
      <x:c r="E68" s="2" t="str">
        <x:v>NasdaqGS-ACLS</x:v>
      </x:c>
      <x:c r="F68" s="24" t="str">
        <x:v>Q2 revenue $215.2m, GAAP operating margin 9.4%, non-GAAP EPS $1.06. Q3 revenue guide ~$230m. Management cites robust memory and improving power demand plus data-center end demand in mature nodes. Release includes costs associated with announced Veeco merger agreement.</x:v>
      </x:c>
    </x:row>
    <x:row r="69" ht="76" customHeight="1">
      <x:c r="A69" s="2" t="str">
        <x:v>NYSE:MOD</x:v>
      </x:c>
      <x:c r="B69" s="2" t="str">
        <x:v>2026-05-26 / 2026-10-01</x:v>
      </x:c>
      <x:c r="C69" s="2" t="str">
        <x:v>https://investors.modine.com/news/news-details/2026/Modine-Announces-Landmark-4-Billion-Long-Term-Capacity-Agreement-through-2029-with-Strategic-Data-Center-Customer-for-Airedale-by-Modine-Cooling-Solutions/default.aspx</x:v>
      </x:c>
      <x:c r="D69" s="2" t="str">
        <x:v>https://investors.modine.com/news/news-details/2026/Modine-to-Become-Modexus-Solutions-Marking-Next-Chapter-as-Diversified-Thermal-Management-Solutions-Company/default.aspx</x:v>
      </x:c>
      <x:c r="E69" s="2" t="str">
        <x:v>NYSE-MOD</x:v>
      </x:c>
      <x:c r="F69" s="24" t="str">
        <x:v>May 2026 LTA guarantees capacity for over $4bn cooling sales during 2027-29, with $165m upfront customer payment. Performance Technologies spin-off completed October 1. MOD ticker retained; proposed Modexus name needs shareholder approval.</x:v>
      </x:c>
    </x:row>
    <x:row r="70" ht="76" customHeight="1">
      <x:c r="A70" s="2" t="str">
        <x:v>NYSE:NVT</x:v>
      </x:c>
      <x:c r="B70" s="2" t="str">
        <x:v>2026-07-31</x:v>
      </x:c>
      <x:c r="C70" s="2" t="str">
        <x:v>https://www.sec.gov/Archives/edgar/data/1720635/000162828026051203/q22026nvtpressrelease.htm</x:v>
      </x:c>
      <x:c r="D70" s="2" t="str">
        <x:v>https://investors.nvent.com/press-releases/press-release-details/2026/nVent-Expands-Data-Center-Liquid-Cooling-Capacity/default.aspx</x:v>
      </x:c>
      <x:c r="E70" s="2" t="str">
        <x:v>NYSE-NVT</x:v>
      </x:c>
      <x:c r="F70" s="24" t="str">
        <x:v>Q2 sales about $1.5bn, up 53% reported and 47% organic. July 2026 announced third liquid-cooling capacity expansion; new Blaine facility due 1H27. Consolidated growth is not all AI.</x:v>
      </x:c>
    </x:row>
    <x:row r="71" ht="76" customHeight="1">
      <x:c r="A71" s="2" t="str">
        <x:v>NASDAQ:AMKR</x:v>
      </x:c>
      <x:c r="B71" s="2" t="str">
        <x:v>2026-07-27</x:v>
      </x:c>
      <x:c r="C71" s="2" t="str">
        <x:v>https://ir.amkor.com/static-files/202be5d9-a98f-4eec-b33a-1ca37bbbfb29</x:v>
      </x:c>
      <x:c r="D71" s="2" t="str">
        <x:v>https://ir.amkor.com/static-files/24ab31c3-a74b-4dde-8591-904204b5b0b9</x:v>
      </x:c>
      <x:c r="E71" s="2" t="str">
        <x:v>NasdaqGS-AMKR</x:v>
      </x:c>
      <x:c r="F71" s="24" t="str">
        <x:v>Q2 sales $1.898bn, +26% YoY; gross margin 16.8%; net income $174m/$0.70 EPS. Management cites expanded AI/HPC customer programs and packaging/test capacity. Total cash/investments and debt each $2.5bn.</x:v>
      </x:c>
    </x:row>
    <x:row r="72" ht="76" customHeight="1">
      <x:c r="A72" s="2" t="str">
        <x:v>NASDAQ:CRDO</x:v>
      </x:c>
      <x:c r="B72" s="2" t="str">
        <x:v>2026-09-01</x:v>
      </x:c>
      <x:c r="C72" s="2" t="str">
        <x:v>https://investors.credosemi.com/news-events/news/news-details/2026/Credo-Technology-Group-Holding-Ltd-Reports-First-Quarter-of-Fiscal-Year-2027-Financial-Results/default.aspx</x:v>
      </x:c>
      <x:c r="D72" s="2" t="str">
        <x:v>https://investors.credosemi.com/overview/</x:v>
      </x:c>
      <x:c r="E72" s="2" t="str">
        <x:v>NasdaqGS-CRDO</x:v>
      </x:c>
      <x:c r="F72" s="24" t="str">
        <x:v>FY27 Q1 revenue $479.0m, up 114.7% YoY; GAAP gross margin 64.5%, GAAP net income $129.4m. Q2 guide $525-535m. Management explicitly links copper and optical solutions to scaling AI infrastructure.</x:v>
      </x:c>
    </x:row>
    <x:row r="73" ht="76" customHeight="1">
      <x:c r="A73" s="2" t="str">
        <x:v>NASDAQ:ALAB</x:v>
      </x:c>
      <x:c r="B73" s="2" t="str">
        <x:v>2026-08-04</x:v>
      </x:c>
      <x:c r="C73" s="2" t="str">
        <x:v>https://www.sec.gov/Archives/edgar/data/1736297/000173629726000033/q226exhibit991.htm</x:v>
      </x:c>
      <x:c r="D73" s="2" t="str">
        <x:v>https://ir.asteralabs.com/news-releases/news-release-details/astera-labs-reports-second-quarter-2026-financial-results</x:v>
      </x:c>
      <x:c r="E73" s="2" t="str">
        <x:v>NasdaqGS-ALAB</x:v>
      </x:c>
      <x:c r="F73" s="24" t="str">
        <x:v>Q2 revenue $392.4m, up 104% YoY; GAAP operating margin 22.7%. Q3 guide $540-560m; Scorpio 320-lane switches expected to become largest product family. Taurus expanded to 3.2T Ethernet/UALink signal conditioning.</x:v>
      </x:c>
    </x:row>
    <x:row r="74" ht="76" customHeight="1">
      <x:c r="A74" s="2" t="str">
        <x:v>NASDAQ:NBIS</x:v>
      </x:c>
      <x:c r="B74" s="2" t="str">
        <x:v>2026-03-16</x:v>
      </x:c>
      <x:c r="C74" s="2" t="str">
        <x:v>https://nebius.com/newsroom/nebius-signs-new-ai-infrastructure-agreement-with-meta</x:v>
      </x:c>
      <x:c r="D74" s="2" t="str">
        <x:v>https://nebius.com/newsroom/nebius-announces-multi-billion-dollar-agreement-with-microsoft-for-ai-infrastructure</x:v>
      </x:c>
      <x:c r="E74" s="2" t="str">
        <x:v>NasdaqGS-NBIS</x:v>
      </x:c>
      <x:c r="F74" s="24" t="str">
        <x:v>Meta agreement: $12bn dedicated capacity starting early 2027, plus up to $15bn additional available capacity. Full $27bn is not dedicated take-or-pay. Microsoft agreement $17.4bn plus optional services.</x:v>
      </x:c>
    </x:row>
    <x:row r="75" ht="76" customHeight="1">
      <x:c r="A75" s="2" t="str">
        <x:v>NASDAQ:CRWV</x:v>
      </x:c>
      <x:c r="B75" s="2" t="str">
        <x:v>2026-08-11</x:v>
      </x:c>
      <x:c r="C75" s="2" t="str">
        <x:v>https://investors.coreweave.com/news/news-details/2026/CoreWeave-Reports-Strong-Second-Quarter-2026-Results/default.aspx</x:v>
      </x:c>
      <x:c r="D75" s="2" t="str">
        <x:v>https://www.sec.gov/Archives/edgar/data/1839341/000114036125039808/ef20057995_ex99-1.htm</x:v>
      </x:c>
      <x:c r="E75" s="2" t="str">
        <x:v>NasdaqGS-CRWV</x:v>
      </x:c>
      <x:c r="F75" s="24" t="str">
        <x:v>Q2 2026 backlog approximately $104bn: RPO plus estimated other committed amounts, conditional on service delivery. Early Q3 added over $25bn commitments. CORZ merger terminated in 2025.</x:v>
      </x:c>
    </x:row>
    <x:row r="76" ht="76" customHeight="1">
      <x:c r="A76" s="2" t="str">
        <x:v>NASDAQ:VICR</x:v>
      </x:c>
      <x:c r="B76" s="2" t="str">
        <x:v>2026-07 / 2026-09-11</x:v>
      </x:c>
      <x:c r="C76" s="2" t="str">
        <x:v>https://www.sec.gov/Archives/edgar/data/751978/000119312526322462/vicr-20260630.htm</x:v>
      </x:c>
      <x:c r="D76" s="2" t="str">
        <x:v>https://www.vicorpower.com/press-room/2026/vicor-acquires-sites-for-additional-chip-fabs</x:v>
      </x:c>
      <x:c r="E76" s="2" t="str">
        <x:v>NasdaqGS-VICR</x:v>
      </x:c>
      <x:c r="F76" s="24" t="str">
        <x:v>Q2 sales $143.35m, up 49.3% YoY; backlog $379.74m. Advanced products include royalties from a new license. Plans further ChiP fabs. Normalize tax benefits and 2025 $45m patent settlement.</x:v>
      </x:c>
    </x:row>
    <x:row r="77" ht="76" customHeight="1">
      <x:c r="A77" s="2" t="str">
        <x:v>NYSE:CLS</x:v>
      </x:c>
      <x:c r="B77" s="2" t="str">
        <x:v>2026-07-27</x:v>
      </x:c>
      <x:c r="C77" s="2" t="str">
        <x:v>https://celestica.gcs-web.com/news-releases/news-release-details/celestica-announces-second-quarter-2026-financial-results/</x:v>
      </x:c>
      <x:c r="D77" s="2" t="str"/>
      <x:c r="E77" s="2" t="str">
        <x:v>TSX-CLS</x:v>
      </x:c>
      <x:c r="F77" s="24" t="str">
        <x:v>Q2 revenue $4.70bn, up 62% YoY. Adjusted operating margin 8.2%; GAAP operating margin 9.8% includes different accounting adjustments. Reported growth reflects Connectivity &amp; Cloud Solutions.</x:v>
      </x:c>
    </x:row>
    <x:row r="78" ht="76" customHeight="1">
      <x:c r="A78" s="2" t="str">
        <x:v>TWSE:2368</x:v>
      </x:c>
      <x:c r="B78" s="2" t="str">
        <x:v>2026-03-18</x:v>
      </x:c>
      <x:c r="C78" s="2" t="str">
        <x:v>https://www.gce.com.tw/file/%E6%B3%95%E8%AA%AA%E6%9C%8320260318%E8%8B%B1%E6%96%87%E7%89%88.pdf</x:v>
      </x:c>
      <x:c r="D78" s="2" t="str">
        <x:v>https://www.gce.com.tw/file/st/2025MeetingHandbook.pdf</x:v>
      </x:c>
      <x:c r="E78" s="2" t="str">
        <x:v>TWSE-2368</x:v>
      </x:c>
      <x:c r="F78" s="24" t="str">
        <x:v>Official investor presentation reports FY2025 revenue NT$60.003bn (+54%) and operating income NT$14.043bn (+74%); board capability reaches 56 layers. Company 2025 AGM materials attribute server-board demand to AI server and data-center expansion. Later August2026 presentations are listed, but the quantitative figures here are explicitly FY2025.</x:v>
      </x:c>
    </x:row>
    <x:row r="79" ht="76" customHeight="1">
      <x:c r="A79" s="2" t="str">
        <x:v>TWSE:3037</x:v>
      </x:c>
      <x:c r="B79" s="2" t="str">
        <x:v>2026-10-03</x:v>
      </x:c>
      <x:c r="C79" s="2" t="str">
        <x:v>No primary exposure source established</x:v>
      </x:c>
      <x:c r="D79" s="2" t="str"/>
      <x:c r="E79" s="2" t="str">
        <x:v>TWSE-3037</x:v>
      </x:c>
      <x:c r="F79" s="24" t="str">
        <x:v>Issuer identity and provider financials verified. No sufficiently specific current AI order, revenue or qualification evidence established in this screen.</x:v>
      </x:c>
    </x:row>
    <x:row r="80" ht="76" customHeight="1">
      <x:c r="A80" s="2" t="str">
        <x:v>TWSE:2383</x:v>
      </x:c>
      <x:c r="B80" s="2" t="str">
        <x:v>Undated issuer product/company description; checked 2026-10-03</x:v>
      </x:c>
      <x:c r="C80" s="2" t="str">
        <x:v>https://www.emctw.com/en-global/career_work/index</x:v>
      </x:c>
      <x:c r="D80" s="2" t="str">
        <x:v>https://www.emctw.com/en-global/investors_news/index/4</x:v>
      </x:c>
      <x:c r="E80" s="2" t="str">
        <x:v>TWSE-2383</x:v>
      </x:c>
      <x:c r="F80" s="24" t="str">
        <x:v>Issuer identifies advanced copper-clad laminates serving AI, high-speed connectivity and AI servers; company site confirms stock ticker2383. This product evidence establishes relevance but does not disclose an AI-only sales percentage or prove an exclusive supply relationship.</x:v>
      </x:c>
    </x:row>
    <x:row r="81" ht="76" customHeight="1">
      <x:c r="A81" s="2" t="str">
        <x:v>TWSE:8046</x:v>
      </x:c>
      <x:c r="B81" s="2" t="str">
        <x:v>2026-05-06</x:v>
      </x:c>
      <x:c r="C81" s="2" t="str">
        <x:v>https://www.nanyapcb.com.tw/nypcb/images/InvestorRelations/FinancialReport/NYPCBENG20260506.pdf</x:v>
      </x:c>
      <x:c r="D81" s="2" t="str">
        <x:v>https://www.nanyapcb.com.tw/nypcb/images/InvestorRelations/FinancialReport/NYPCBENG20250219.pdf</x:v>
      </x:c>
      <x:c r="E81" s="2" t="str">
        <x:v>TWSE-8046</x:v>
      </x:c>
      <x:c r="F81" s="24" t="str">
        <x:v>Issuer2026 operational strategy emphasizes increasing cloud computing, edge and high-speed transmission mix. Earlier issuer Feb19 2025 deck identifies development/mass production of AI server accelerator cards, next-gen networking cards, server SSDs and power modules. No cited AI-specific revenue percentage.</x:v>
      </x:c>
    </x:row>
    <x:row r="82" ht="76" customHeight="1">
      <x:c r="A82" s="2" t="str">
        <x:v>TWSE:3017</x:v>
      </x:c>
      <x:c r="B82" s="2" t="str">
        <x:v>2026-10-03</x:v>
      </x:c>
      <x:c r="C82" s="2" t="str">
        <x:v>No primary exposure source established</x:v>
      </x:c>
      <x:c r="D82" s="2" t="str"/>
      <x:c r="E82" s="2" t="str">
        <x:v>TWSE-3017</x:v>
      </x:c>
      <x:c r="F82" s="24" t="str">
        <x:v>Issuer identity and provider financials verified. No sufficiently specific current AI order, revenue or qualification evidence established in this screen.</x:v>
      </x:c>
    </x:row>
    <x:row r="83" ht="76" customHeight="1">
      <x:c r="A83" s="2" t="str">
        <x:v>TWSE:3443</x:v>
      </x:c>
      <x:c r="B83" s="2" t="str">
        <x:v>2026-09-22</x:v>
      </x:c>
      <x:c r="C83" s="2" t="str">
        <x:v>https://www.guc-asic.com/en/news/PressReleases/PR_20260922</x:v>
      </x:c>
      <x:c r="D83" s="2" t="str">
        <x:v>https://www.guc-asic.com/en/news/PressReleases/PR_ENG_20260128</x:v>
      </x:c>
      <x:c r="E83" s="2" t="str">
        <x:v>TWSE-3443</x:v>
      </x:c>
      <x:c r="F83" s="24" t="str">
        <x:v>Issuer says 2nm 16Gbps HBM4E PHY/controller IP is design-ready and adopted in customer AI ASICs, with tapeout on TSMC N2P/CoWoS-L. January28 release describes partnership with Lightmatter on co-packaged optics for hyperscalers. Product availability and adoption do not quantify production revenue.</x:v>
      </x:c>
    </x:row>
    <x:row r="84" ht="76" customHeight="1">
      <x:c r="A84" s="2" t="str">
        <x:v>TSE:4062</x:v>
      </x:c>
      <x:c r="B84" s="2" t="str">
        <x:v>2026-02-03</x:v>
      </x:c>
      <x:c r="C84" s="2" t="str">
        <x:v>https://www.ibiden.com/company/2026/02/notice-regarding-capital-investment-plan-for-high-performance-ic-package-substrates.html</x:v>
      </x:c>
      <x:c r="D84" s="2" t="str">
        <x:v>https://www.ibiden.com/ir/</x:v>
      </x:c>
      <x:c r="E84" s="2" t="str">
        <x:v>TSE-4062</x:v>
      </x:c>
      <x:c r="F84" s="24" t="str">
        <x:v>Issuer approved approximately ¥500bn electronics capex FY2026-28 for high-performance IC package substrates used in AI/high-performance servers; first phase approximately ¥220bn at Gama and other facilities with mass production from FY2027. These are planned investments rather than contracted profits.</x:v>
      </x:c>
    </x:row>
    <x:row r="85" ht="76" customHeight="1">
      <x:c r="A85" s="2" t="str">
        <x:v>TSE:4004</x:v>
      </x:c>
      <x:c r="B85" s="2" t="str">
        <x:v>2026-06-17</x:v>
      </x:c>
      <x:c r="C85" s="2" t="str">
        <x:v>https://eu.resonac.com/1706_26/</x:v>
      </x:c>
      <x:c r="D85" s="2" t="str">
        <x:v>https://am.resonac.com/wp-content/uploads/2025/09/20250903_Resonac_news_e.pdf</x:v>
      </x:c>
      <x:c r="E85" s="2" t="str">
        <x:v>TSE-4004</x:v>
      </x:c>
      <x:c r="F85" s="24" t="str">
        <x:v>Issuer says Japan Patent Office upheld its AI 2.5D liquid-encapsulant patent; formulation controls thermal expansion and elasticity to reduce stress/cracking in larger packages. Eight challenges against its AI encapsulant patents have been rejected. Patent success supports technology positioning but does not establish monopoly or consolidated AI purity.</x:v>
      </x:c>
    </x:row>
    <x:row r="86" ht="76" customHeight="1">
      <x:c r="A86" s="2" t="str">
        <x:v>NASDAQ:AMSC</x:v>
      </x:c>
      <x:c r="B86" s="2" t="str">
        <x:v>2026-08-05</x:v>
      </x:c>
      <x:c r="C86" s="2" t="str">
        <x:v>https://ir.amsc.com/news-releases/news-release-details/amsc-reports-first-quarter-fiscal-year-2026-financial-results</x:v>
      </x:c>
      <x:c r="D86" s="2" t="str">
        <x:v>https://ir.amsc.com/static-files/84f1ef11-4762-4605-9628-68360b46d337</x:v>
      </x:c>
      <x:c r="E86" s="2" t="str">
        <x:v>NasdaqGS-AMSC</x:v>
      </x:c>
      <x:c r="F86" s="24" t="str">
        <x:v>Q1 FY2026 sales $94.1m, up30%; over$130m orders and over$300m twelve-month backlog. Issuer says orders driven by utility-sector mining developments and traditional energy; no quantified AI orders verified.</x:v>
      </x:c>
    </x:row>
    <x:row r="87" ht="76" customHeight="1">
      <x:c r="A87" s="2" t="str">
        <x:v>NASDAQ:PLPC</x:v>
      </x:c>
      <x:c r="B87" s="2" t="str">
        <x:v>2026-07-30</x:v>
      </x:c>
      <x:c r="C87" s="2" t="str">
        <x:v>https://www.sec.gov/Archives/edgar/data/80035/000008003526000030/plpc-20260630.htm</x:v>
      </x:c>
      <x:c r="D87" s="2" t="str">
        <x:v>https://www.sec.gov/Archives/edgar/data/80035/000008003526000007/plpc-20251231.htm</x:v>
      </x:c>
      <x:c r="E87" s="2" t="str">
        <x:v>NasdaqGS-PLPC</x:v>
      </x:c>
      <x:c r="F87" s="24" t="str">
        <x:v>Nasdaq-listed PLPC designs products for overhead/underground energy and telecommunications networks. Q2 2026 filing available; no quantified AI-specific revenue or contract established in this review.</x:v>
      </x:c>
    </x:row>
    <x:row r="88" ht="76" customHeight="1">
      <x:c r="A88" s="2" t="str">
        <x:v>NASDAQ:EOSE</x:v>
      </x:c>
      <x:c r="B88" s="2" t="str">
        <x:v>2026-08-05</x:v>
      </x:c>
      <x:c r="C88" s="2" t="str">
        <x:v>https://investors.eose.com/news-releases/news-release-details/eos-energy-enterprises-reports-second-quarter-2026-financial</x:v>
      </x:c>
      <x:c r="D88" s="2" t="str">
        <x:v>https://investors.eose.com/static-files/a4f754d0-2056-46e4-938d-692a4d7d8a2c</x:v>
      </x:c>
      <x:c r="E88" s="2" t="str">
        <x:v>NasdaqCM-EOSE</x:v>
      </x:c>
      <x:c r="F88" s="24" t="str">
        <x:v>Q2 revenue $68.8m, 80% from Cerberus-financed project later transferred to its own FPUSA JV. Backlog $807m versus $24.6bn opportunity pipeline; gross margin negative 71%. AI-specific revenue not disclosed.</x:v>
      </x:c>
    </x:row>
    <x:row r="89" ht="76" customHeight="1">
      <x:c r="A89" s="2" t="str">
        <x:v>KRX:078600</x:v>
      </x:c>
      <x:c r="B89" s="2" t="str">
        <x:v>2026-10-03</x:v>
      </x:c>
      <x:c r="C89" s="2" t="str">
        <x:v>No primary exposure source established</x:v>
      </x:c>
      <x:c r="D89" s="2" t="str"/>
      <x:c r="E89" s="2" t="str">
        <x:v>KOSDAQ-A078600</x:v>
      </x:c>
      <x:c r="F89" s="24" t="str">
        <x:v>Issuer identity and provider financials verified. No sufficiently specific current AI order, revenue or qualification evidence established in this screen.</x:v>
      </x:c>
    </x:row>
    <x:row r="90" ht="76" customHeight="1">
      <x:c r="A90" s="2" t="str">
        <x:v>AMEX:MPTI</x:v>
      </x:c>
      <x:c r="B90" s="2" t="str">
        <x:v>2026-08-12</x:v>
      </x:c>
      <x:c r="C90" s="2" t="str">
        <x:v>https://ir.mtronpti.com/news/news-details/2026/M-tron-Industries-Inc--Reports-Second-Quarter-2026-Results/default.aspx</x:v>
      </x:c>
      <x:c r="D90" s="2" t="str">
        <x:v>https://www.sec.gov/Archives/edgar/data/1902314/000143774926009844/mpti20251231_10k.htm</x:v>
      </x:c>
      <x:c r="E90" s="2" t="str">
        <x:v>NYSEAM-MPTI</x:v>
      </x:c>
      <x:c r="F90" s="24" t="str">
        <x:v>Q2 2026 revenue $15.1m, backlog $84m. Issuer attributes growth to defense, aerospace, avionics and space. No AI buildout orders verified.</x:v>
      </x:c>
    </x:row>
    <x:row r="91" ht="76" customHeight="1">
      <x:c r="A91" s="2" t="str">
        <x:v>NYSE:GWH</x:v>
      </x:c>
      <x:c r="B91" s="2" t="str">
        <x:v>2026-09-24</x:v>
      </x:c>
      <x:c r="C91" s="2" t="str">
        <x:v>https://ir.theice.com/press/news-details/2026/NYSE-to-Commence-Delisting-Proceedings-Against-ESS-Tech-Inc--GWH/default.aspx</x:v>
      </x:c>
      <x:c r="D91" s="2" t="str">
        <x:v>https://www.sec.gov/Archives/edgar/data/1819438/000181943826000072/a2026q2earningsrelease.htm</x:v>
      </x:c>
      <x:c r="E91" s="2" t="str">
        <x:v>NYSE-GWH</x:v>
      </x:c>
      <x:c r="F91" s="24" t="str">
        <x:v>Only $5.6m unrestricted cash by July 31. NYSE began common-stock delisting proceedings September 24, distinct from July warrant delisting.</x:v>
      </x:c>
    </x:row>
    <x:row r="92" ht="76" customHeight="1">
      <x:c r="A92" s="2" t="str">
        <x:v>NASDAQ:LITE</x:v>
      </x:c>
      <x:c r="B92" s="2" t="str">
        <x:v>2026-08-11</x:v>
      </x:c>
      <x:c r="C92" s="2" t="str">
        <x:v>https://investor.lumentum.com/financial-news-releases/news-details/2026/Lumentum-Announces-Fourth-Quarter-and-Full-Fiscal-Year-2026-Results/default.aspx</x:v>
      </x:c>
      <x:c r="D92" s="2" t="str"/>
      <x:c r="E92" s="2" t="str">
        <x:v>NasdaqGS-LITE</x:v>
      </x:c>
      <x:c r="F92" s="24" t="str">
        <x:v>FY2026 Q4 revenue $1.006bn, up 109.3% YoY; GAAP operating margin 27.8%. Management reports initial external-light-source module orders and expanding 1.6T/co-packaged-optics engagements. A $7.8bn debt-extinguishment loss makes GAAP net income unrepresentative.</x:v>
      </x:c>
    </x:row>
    <x:row r="93" ht="23" customHeight="1">
      <x:c r="A93" s="2"/>
      <x:c r="B93" s="2"/>
      <x:c r="C93" s="2"/>
      <x:c r="D93" s="2"/>
      <x:c r="E93" s="2"/>
      <x:c r="F93" s="2"/>
    </x:row>
    <x:row r="94" ht="23" customHeight="1">
      <x:c r="A94" s="2"/>
      <x:c r="B94" s="2"/>
      <x:c r="C94" s="2"/>
      <x:c r="D94" s="2"/>
      <x:c r="E94" s="2"/>
      <x:c r="F94" s="2"/>
    </x:row>
  </x:sheetData>
  <x:pageMargins left="0.7" right="0.7" top="0.75" bottom="0.75" header="0.3" footer="0.3"/>
  <x:tableParts count="1">
    <x:tablePart xmlns:r="http://schemas.openxmlformats.org/officeDocument/2006/relationships" r:id="Rbcebf35b1bab4dd7"/>
  </x:tableParts>
</x:worksheet>
</file>